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sahrasa-my.sharepoint.com/personal/mtantsi_sahra_org_za/Documents/Desktop/Facilities/"/>
    </mc:Choice>
  </mc:AlternateContent>
  <xr:revisionPtr revIDLastSave="0" documentId="8_{71659DFA-E997-4A0B-AA0A-4BD1F3D99C3D}" xr6:coauthVersionLast="47" xr6:coauthVersionMax="47" xr10:uidLastSave="{00000000-0000-0000-0000-000000000000}"/>
  <bookViews>
    <workbookView xWindow="768" yWindow="768" windowWidth="17280" windowHeight="8880" xr2:uid="{00000000-000D-0000-FFFF-FFFF00000000}"/>
  </bookViews>
  <sheets>
    <sheet name=" Pricing Schedule" sheetId="1" r:id="rId1"/>
    <sheet name="SUMMARY" sheetId="2" r:id="rId2"/>
    <sheet name="Contingenci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9" i="1" l="1"/>
  <c r="M119" i="1"/>
  <c r="M366" i="1"/>
  <c r="M369" i="1" s="1"/>
  <c r="M265" i="1"/>
  <c r="M266" i="1"/>
  <c r="M267" i="1"/>
  <c r="M268" i="1"/>
  <c r="M269" i="1"/>
  <c r="M270" i="1"/>
  <c r="M271" i="1"/>
  <c r="M264" i="1"/>
  <c r="M257" i="1"/>
  <c r="M336" i="1"/>
  <c r="M333" i="1"/>
  <c r="M330" i="1"/>
  <c r="M324" i="1"/>
  <c r="M321" i="1"/>
  <c r="M320" i="1"/>
  <c r="M310" i="1"/>
  <c r="M307" i="1"/>
  <c r="M304" i="1"/>
  <c r="M301" i="1"/>
  <c r="M300" i="1"/>
  <c r="M297" i="1"/>
  <c r="M233" i="1"/>
  <c r="M225" i="1"/>
  <c r="M226" i="1"/>
  <c r="M227" i="1"/>
  <c r="M224" i="1"/>
  <c r="M214" i="1"/>
  <c r="M215" i="1"/>
  <c r="M216" i="1"/>
  <c r="M217" i="1"/>
  <c r="M218" i="1"/>
  <c r="M219" i="1"/>
  <c r="M220" i="1"/>
  <c r="M221" i="1"/>
  <c r="M213" i="1"/>
  <c r="M197" i="1"/>
  <c r="M194" i="1"/>
  <c r="M191" i="1"/>
  <c r="M153" i="1"/>
  <c r="M152" i="1"/>
  <c r="M86" i="1"/>
  <c r="M26" i="1"/>
  <c r="M15" i="1"/>
  <c r="M172" i="1" l="1"/>
  <c r="M280" i="1"/>
  <c r="M296" i="1"/>
  <c r="M355" i="1" s="1"/>
  <c r="M188" i="1"/>
  <c r="M199" i="1" s="1"/>
  <c r="M88" i="1"/>
  <c r="M239" i="1"/>
  <c r="F24" i="2"/>
</calcChain>
</file>

<file path=xl/sharedStrings.xml><?xml version="1.0" encoding="utf-8"?>
<sst xmlns="http://schemas.openxmlformats.org/spreadsheetml/2006/main" count="167" uniqueCount="135">
  <si>
    <t>SOUTH AFRICAN HERITAGE RESOURCES AGENCY</t>
  </si>
  <si>
    <t>Item No.</t>
  </si>
  <si>
    <t>DESCRIPTION</t>
  </si>
  <si>
    <t>QTY</t>
  </si>
  <si>
    <t>RATE</t>
  </si>
  <si>
    <t>TOTAL</t>
  </si>
  <si>
    <t>A</t>
  </si>
  <si>
    <t>PRELIMINARIES &amp; GENERAL</t>
  </si>
  <si>
    <t>NOTE:</t>
  </si>
  <si>
    <t>SITE ESTABLISHMENT</t>
  </si>
  <si>
    <t xml:space="preserve">The service provider is to take into account all costs for the execution of the project including </t>
  </si>
  <si>
    <t>requested.</t>
  </si>
  <si>
    <t xml:space="preserve">CONTRACT INSTRUCTIONS </t>
  </si>
  <si>
    <t>Contract Instructions issued on site must be recorded in writing by the  Employer and which</t>
  </si>
  <si>
    <t xml:space="preserve"> copies is to be maintained on site by the contractor.</t>
  </si>
  <si>
    <t>LABOUR RECORD</t>
  </si>
  <si>
    <t>At the end of each week the contractor shall provide to the Employer with a written record,</t>
  </si>
  <si>
    <t xml:space="preserve"> in schedule form, reflecting the number and description of tradesmen and laboures</t>
  </si>
  <si>
    <t>PLANT RECORD</t>
  </si>
  <si>
    <t>At the end of each week the contractor shall provide to the Employer with a written record, in</t>
  </si>
  <si>
    <t>schedule form, reflecting the number, type, and capacity of all plant, excluding hand tools,</t>
  </si>
  <si>
    <t>FINANCIAL ASPECTS</t>
  </si>
  <si>
    <t>Interim Payments for unfixed materials</t>
  </si>
  <si>
    <t>Before including the value of any unfixed materials and goods in his valuation for each interim</t>
  </si>
  <si>
    <t>certificate, the Employer will require a certificate of ownership and cession of rights in favour</t>
  </si>
  <si>
    <t>of the Employer from the contractor and from each and every subcontractor</t>
  </si>
  <si>
    <t>GENERAL</t>
  </si>
  <si>
    <t>Copyright</t>
  </si>
  <si>
    <t>CONFIDENTIALITY</t>
  </si>
  <si>
    <t xml:space="preserve">The contractor shall treat all drawing, specifications, models, designs and documents of any </t>
  </si>
  <si>
    <t>nature confidential; will not directly or indirectly disclose or divulge delivered to the contractor</t>
  </si>
  <si>
    <t xml:space="preserve"> or produced on behalf of the contractor in connection of the works as being  to any person </t>
  </si>
  <si>
    <t>(except in sofar it may be necessary in conncetion with the project) any information contained</t>
  </si>
  <si>
    <t xml:space="preserve"> in the contract documents without the previous written consent of the Employer; not copy</t>
  </si>
  <si>
    <t xml:space="preserve"> and/or photograph repeat either wholly or in part any of the contract documents referred to</t>
  </si>
  <si>
    <t xml:space="preserve">above (except insofar it may be necessary in connection with the project); return to the </t>
  </si>
  <si>
    <t xml:space="preserve">Employer all contract documents issued herewith upon submission of the tender and, upon </t>
  </si>
  <si>
    <t>completion of the works deliver to the Employer all contract documents of any nature pertaining</t>
  </si>
  <si>
    <t>to the project.</t>
  </si>
  <si>
    <t>OCCUPATIONAL HEALTH AND SAFETY SPECIFICATIONS</t>
  </si>
  <si>
    <t>Occupation health and safety sepcifications</t>
  </si>
  <si>
    <t xml:space="preserve">Contractors are to allow for all further costs which they deem they are likely to incur in </t>
  </si>
  <si>
    <t>complying with the Occupational Health and Safety Act 1993 and Construction Regulations</t>
  </si>
  <si>
    <t>TOTAL CARRIED TO SUMMARY</t>
  </si>
  <si>
    <t>B</t>
  </si>
  <si>
    <t>ALTERATIONS</t>
  </si>
  <si>
    <t>No.</t>
  </si>
  <si>
    <t>C</t>
  </si>
  <si>
    <t>D</t>
  </si>
  <si>
    <t>NO. 8</t>
  </si>
  <si>
    <t>Item</t>
  </si>
  <si>
    <t>ELECTRICAL</t>
  </si>
  <si>
    <t>Distribution boards etc.</t>
  </si>
  <si>
    <t xml:space="preserve">Rates for distribution boards etc are to include for bus bars,jumpers, neutral bars, </t>
  </si>
  <si>
    <t>internal wiring and connections, circuit identification markers,control gear labels,</t>
  </si>
  <si>
    <t>circuit legends cards and working drawings.</t>
  </si>
  <si>
    <t>PAINTWORK</t>
  </si>
  <si>
    <t xml:space="preserve">Interior surfaces shall be thoroughly washed down and allowed to dry completely    </t>
  </si>
  <si>
    <t xml:space="preserve">walls,fills cracks with SABS approved filler and make good.Paint to be applied </t>
  </si>
  <si>
    <t>according to manufacturers specifications.</t>
  </si>
  <si>
    <t>PROJECT LEADER:  SOUTH AFRICAN HERITAGE RESOURCES AGENCY</t>
  </si>
  <si>
    <t>ITEM</t>
  </si>
  <si>
    <t>SUMMARY</t>
  </si>
  <si>
    <t>AMOUNT</t>
  </si>
  <si>
    <t>SUB TOTAL</t>
  </si>
  <si>
    <t>CONTINGENCY @ 10%</t>
  </si>
  <si>
    <t>VAT 15%</t>
  </si>
  <si>
    <t>FINAL OFFER</t>
  </si>
  <si>
    <t>1.</t>
  </si>
  <si>
    <t>UoM</t>
  </si>
  <si>
    <t>and not limited to the list below and shall provide to the Client a breakdown of costs when</t>
  </si>
  <si>
    <t xml:space="preserve"> </t>
  </si>
  <si>
    <t>Budgetary Allowances</t>
  </si>
  <si>
    <t>m²</t>
  </si>
  <si>
    <t>VALUATION 1</t>
  </si>
  <si>
    <t>Contingencies</t>
  </si>
  <si>
    <t>PROJECT NUMBER:</t>
  </si>
  <si>
    <t>ESTIMATED CONTRACT DURATION: 4 WEEKS</t>
  </si>
  <si>
    <t>Interior</t>
  </si>
  <si>
    <t>Electrical connections</t>
  </si>
  <si>
    <t>Air conditioning units</t>
  </si>
  <si>
    <t>DURATION OF PROJECT: 4 WEEKS</t>
  </si>
  <si>
    <t>No</t>
  </si>
  <si>
    <t xml:space="preserve"> employed by him and all subcontractors on the works each day.</t>
  </si>
  <si>
    <t>currently used on the project.</t>
  </si>
  <si>
    <t xml:space="preserve">2003 as prepared by the Department of Labour. </t>
  </si>
  <si>
    <t>No explosives whatsoever may be used for demolition purposes unless otherwise stated.</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</si>
  <si>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SAHRA</t>
  </si>
  <si>
    <t>Prices for taking out of doors and frames shall include for removing door stops, cabin hooks, etc and making good floor and wall finishes to match existing.</t>
  </si>
  <si>
    <t>Making good of finishes shall include making good of the brick and concrete surfaces onto which the new finishes are applied, where necessary.</t>
  </si>
  <si>
    <t>REMOVAL OF EXISTING WORK</t>
  </si>
  <si>
    <t>Demolish and Remove</t>
  </si>
  <si>
    <t>Taking out and removing doors, windows, etc. including thresholds, sills, etc:</t>
  </si>
  <si>
    <t>Certified copies of Identity Documents and proof of address must be submitted with the</t>
  </si>
  <si>
    <t>attached with the tender document.</t>
  </si>
  <si>
    <t xml:space="preserve">attendance register.  The template for all labour employed on the project must be used and is </t>
  </si>
  <si>
    <t xml:space="preserve">The ownership of the copyright in and to all and any drawings, specifications, models and </t>
  </si>
  <si>
    <t xml:space="preserve">documents delivered to the contractor and/or produced by  or on behalf of the contractor  in </t>
  </si>
  <si>
    <t xml:space="preserve">connection with the works; and the artistic character and/or artistic design of the works shall  </t>
  </si>
  <si>
    <t>remain vested in and/or is hereby design of the works assigned to the Employer by the  contractor.</t>
  </si>
  <si>
    <t>Kitchen cupboards:</t>
  </si>
  <si>
    <t>Fill all visible screw holes in walls with approved filler after removal of cupboards</t>
  </si>
  <si>
    <t>Aluminium shopfront:</t>
  </si>
  <si>
    <t xml:space="preserve">before any paint is applied. Blistered or peeling paint shall be completely removed and  </t>
  </si>
  <si>
    <t xml:space="preserve">cracks shall be opened,filled with suitable filler and finished smooth. Prepare interior </t>
  </si>
  <si>
    <t>Prov</t>
  </si>
  <si>
    <t>Certificate of Compliance, rewiring of DB, etc</t>
  </si>
  <si>
    <t>Making good of all ceiling boards where necessary.</t>
  </si>
  <si>
    <t>ELECTRICAL WORKS</t>
  </si>
  <si>
    <t>PROJECT DETAILS: REINSTATEMENT OF THE PRETORIA OFFICE</t>
  </si>
  <si>
    <t>Sum</t>
  </si>
  <si>
    <t>The contractor shall provide a discounted amount for all salvage materials</t>
  </si>
  <si>
    <t>Apply one universal undercoat and two coats Plascon Fresh White acrylic PVA or equivalent,</t>
  </si>
  <si>
    <t>Water supply pipes and other piping that may be encountered and found necessary to disconnect or cut, shall be effectually stopped off or grubbed up and removed, and any connections that may be necessary shall be made with proper fittings, to the satisfaction of SAHRA</t>
  </si>
  <si>
    <t>PROJECT NAME: REINSTATEMENT OF THE 79 ROELAND OFFICE</t>
  </si>
  <si>
    <t>Before submitting this tender the contractor shall visit the site and satisfy him/herself as to the nature and extent of the work to be done and the value of the materials contained in the buildings or portions of the buildings to be demolished. No claim for any variations of the tender in respect of the nature and extent of the work or of inferior or damaged materials will be entertained.</t>
  </si>
  <si>
    <t xml:space="preserve">Interior masonite timber door and aluminium frame 2000x813 </t>
  </si>
  <si>
    <t xml:space="preserve">Internal 12mm “Rhinoboard” partitioning, partitioning tracks and make good traces of partitioning to walls, ceilings and floors </t>
  </si>
  <si>
    <t>Removal of glass panel partitioning 14000mm x 2800mm, including glazing (Boardroom)</t>
  </si>
  <si>
    <t>Removal of glass panel partitioning 7000mm x 3000mm, including glazing (Back of HR office)</t>
  </si>
  <si>
    <t>Remove Aluminium shopfront 8000mm x 3000mm, including glazing. (HR Office)</t>
  </si>
  <si>
    <t>Remove Aluminium shopfront 12000mm x 3000mm, including glazing. (Boardroom/Library)</t>
  </si>
  <si>
    <t>Remove Aluminium shopfront 11000mm x 3000mm, including glazing. (HR Manager/Corporate Executive)</t>
  </si>
  <si>
    <t>Remove Aluminium shopfront 12000mm x 2800mm, including glazing. (Management Accountant)</t>
  </si>
  <si>
    <t>Carefully remove built-in Melamine kitchen cupboards and countertop, approx. 3000mm x 900mm (Boardroom Kitchen)</t>
  </si>
  <si>
    <t>Carefully remove built-in Melamine kitchen cupboards and countertop, approx. 6000mm x 900mm (Main Kitchen)</t>
  </si>
  <si>
    <t>Carefully remove wall mounted built-in Melamine kitchen cupboards, approx. 6000mm x 1200mm (Main Kitchen)</t>
  </si>
  <si>
    <t>Carefully removing carpet tiles and laminated vynil flooring including removing adhesive from concrete.</t>
  </si>
  <si>
    <t>Removal of all carpet tiles</t>
  </si>
  <si>
    <t>Removal of all laminated vynil flooring (Kitchen area)</t>
  </si>
  <si>
    <t>Remove all midwall split units from the offices. Remove all electrical cabling and plumbing from the aircon units.</t>
  </si>
  <si>
    <t>Removal of the cassete unit in the kitchen area. Remove all electrical cabling and plumbing from the aircon units.</t>
  </si>
  <si>
    <t>Remove all adhesive frosting and signage from the front entrance door glass panels.</t>
  </si>
  <si>
    <t>Removal of ceiling panels in the main kitchen area.</t>
  </si>
  <si>
    <t>Allow a budgetary allowance of R 15 000 (Fifteen Thousand Rand) for the electrical checks, remove all identified pedestal plug points, power sockets, light switches and light fittings.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</si>
</sst>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R&quot;#,##0;[Red]\-&quot;R&quot;#,##0"/>
    <numFmt numFmtId="8" formatCode="&quot;R&quot;#,##0.00;[Red]\-&quot;R&quot;#,##0.00"/>
    <numFmt numFmtId="44" formatCode="_-&quot;R&quot;* #,##0.00_-;\-&quot;R&quot;* #,##0.00_-;_-&quot;R&quot;* &quot;-&quot;??_-;_-@_-"/>
    <numFmt numFmtId="164" formatCode="&quot;R&quot;#,##0.00"/>
  </numFmts>
  <fonts count="31">
    <font>
      <sz val="11"/>
      <color rgb="FF000000"/>
      <name val="Liberation Sans"/>
    </font>
    <font>
      <sz val="11"/>
      <color rgb="FF000000"/>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sz val="11"/>
      <color rgb="FF000000"/>
      <name val="Calibri"/>
      <family val="2"/>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sz val="10"/>
      <color rgb="FF000000"/>
      <name val="Arial Narrow"/>
      <family val="2"/>
    </font>
    <font>
      <b/>
      <sz val="11"/>
      <color rgb="FF000000"/>
      <name val="Arial Narrow"/>
      <family val="2"/>
    </font>
    <font>
      <u/>
      <sz val="11"/>
      <color rgb="FF000000"/>
      <name val="Liberation Sans"/>
    </font>
    <font>
      <sz val="11"/>
      <color rgb="FF000000"/>
      <name val="Arial Narrow"/>
      <family val="2"/>
    </font>
    <font>
      <b/>
      <sz val="12"/>
      <color rgb="FF000000"/>
      <name val="Arial Narrow"/>
      <family val="2"/>
    </font>
    <font>
      <b/>
      <u/>
      <sz val="12"/>
      <color rgb="FF000000"/>
      <name val="Arial Narrow"/>
      <family val="2"/>
    </font>
    <font>
      <i/>
      <sz val="11"/>
      <color rgb="FF000000"/>
      <name val="Arial Narrow"/>
      <family val="2"/>
    </font>
    <font>
      <sz val="11"/>
      <color rgb="FF000000"/>
      <name val="Aptos Narrow"/>
      <family val="2"/>
    </font>
    <font>
      <b/>
      <sz val="11"/>
      <color rgb="FF000000"/>
      <name val="Aptos Narrow"/>
      <family val="2"/>
    </font>
    <font>
      <sz val="11"/>
      <color rgb="FFFF0000"/>
      <name val="Aptos Narrow"/>
      <family val="2"/>
    </font>
    <font>
      <b/>
      <u/>
      <sz val="11"/>
      <color rgb="FF000000"/>
      <name val="Aptos Narrow"/>
      <family val="2"/>
    </font>
    <font>
      <u/>
      <sz val="11"/>
      <color rgb="FF000000"/>
      <name val="Aptos Narrow"/>
      <family val="2"/>
    </font>
    <font>
      <sz val="11"/>
      <name val="Aptos Narrow"/>
      <family val="2"/>
    </font>
    <font>
      <sz val="11"/>
      <color theme="1"/>
      <name val="Aptos Narrow"/>
      <family val="2"/>
    </font>
    <font>
      <sz val="8"/>
      <name val="Liberation Sans"/>
    </font>
    <font>
      <b/>
      <sz val="11"/>
      <color rgb="FFFF0000"/>
      <name val="Aptos Narrow"/>
      <family val="2"/>
    </font>
  </fonts>
  <fills count="14">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rgb="FFBFBFBF"/>
      </patternFill>
    </fill>
  </fills>
  <borders count="44">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diagonal/>
    </border>
    <border>
      <left style="thin">
        <color indexed="64"/>
      </left>
      <right/>
      <top/>
      <bottom/>
      <diagonal/>
    </border>
    <border>
      <left/>
      <right style="thin">
        <color indexed="64"/>
      </right>
      <top/>
      <bottom style="thin">
        <color rgb="FF000000"/>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indexed="64"/>
      </top>
      <bottom/>
      <diagonal/>
    </border>
    <border>
      <left/>
      <right/>
      <top style="thin">
        <color indexed="64"/>
      </top>
      <bottom style="medium">
        <color indexed="64"/>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bottom style="thin">
        <color indexed="64"/>
      </bottom>
      <diagonal/>
    </border>
    <border>
      <left style="thin">
        <color rgb="FF000000"/>
      </left>
      <right/>
      <top/>
      <bottom/>
      <diagonal/>
    </border>
    <border>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rgb="FF000000"/>
      </bottom>
      <diagonal/>
    </border>
  </borders>
  <cellStyleXfs count="20">
    <xf numFmtId="0" fontId="0" fillId="0" borderId="0"/>
    <xf numFmtId="0" fontId="10" fillId="0" borderId="0" applyNumberFormat="0" applyBorder="0" applyProtection="0"/>
    <xf numFmtId="0" fontId="11" fillId="0" borderId="0" applyNumberFormat="0" applyBorder="0" applyProtection="0"/>
    <xf numFmtId="0" fontId="8" fillId="7" borderId="0" applyNumberFormat="0" applyBorder="0" applyProtection="0"/>
    <xf numFmtId="0" fontId="4" fillId="5" borderId="0" applyNumberFormat="0" applyBorder="0" applyProtection="0"/>
    <xf numFmtId="0" fontId="13" fillId="8" borderId="0" applyNumberFormat="0" applyBorder="0" applyProtection="0"/>
    <xf numFmtId="0" fontId="14" fillId="8"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5" fillId="6" borderId="0" applyNumberFormat="0" applyBorder="0" applyProtection="0"/>
    <xf numFmtId="9" fontId="6" fillId="0" borderId="0" applyBorder="0" applyProtection="0"/>
    <xf numFmtId="0" fontId="7" fillId="0" borderId="0" applyNumberFormat="0" applyBorder="0" applyProtection="0"/>
    <xf numFmtId="0" fontId="9" fillId="0" borderId="0" applyNumberFormat="0" applyBorder="0" applyProtection="0"/>
    <xf numFmtId="0" fontId="12"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xf numFmtId="9" fontId="1" fillId="0" borderId="0" applyFont="0" applyFill="0" applyBorder="0" applyAlignment="0" applyProtection="0"/>
  </cellStyleXfs>
  <cellXfs count="217">
    <xf numFmtId="0" fontId="0" fillId="0" borderId="0" xfId="0"/>
    <xf numFmtId="0" fontId="15" fillId="0" borderId="0" xfId="0" applyFont="1"/>
    <xf numFmtId="0" fontId="0" fillId="0" borderId="0" xfId="0" applyAlignment="1">
      <alignment horizontal="center"/>
    </xf>
    <xf numFmtId="0" fontId="17" fillId="0" borderId="0" xfId="0" applyFont="1"/>
    <xf numFmtId="0" fontId="16" fillId="0" borderId="0" xfId="0" applyFont="1"/>
    <xf numFmtId="0" fontId="18" fillId="0" borderId="0" xfId="0" applyFont="1"/>
    <xf numFmtId="0" fontId="16" fillId="0" borderId="0" xfId="0" applyFont="1" applyAlignment="1">
      <alignment horizontal="center"/>
    </xf>
    <xf numFmtId="0" fontId="18" fillId="0" borderId="0" xfId="0" applyFont="1" applyAlignment="1">
      <alignment horizontal="center"/>
    </xf>
    <xf numFmtId="0" fontId="18" fillId="0" borderId="2" xfId="0" applyFont="1" applyBorder="1" applyAlignment="1">
      <alignment horizontal="center"/>
    </xf>
    <xf numFmtId="0" fontId="18" fillId="9" borderId="2" xfId="0" applyFont="1" applyFill="1" applyBorder="1" applyAlignment="1">
      <alignment horizontal="center"/>
    </xf>
    <xf numFmtId="0" fontId="18" fillId="9" borderId="2" xfId="0" applyFont="1" applyFill="1" applyBorder="1" applyAlignment="1">
      <alignment horizontal="center" vertical="center"/>
    </xf>
    <xf numFmtId="0" fontId="0" fillId="0" borderId="11" xfId="0" applyBorder="1"/>
    <xf numFmtId="0" fontId="0" fillId="0" borderId="13" xfId="0" applyBorder="1"/>
    <xf numFmtId="0" fontId="16" fillId="0" borderId="13" xfId="0" applyFont="1" applyBorder="1" applyAlignment="1">
      <alignment horizontal="center"/>
    </xf>
    <xf numFmtId="0" fontId="16" fillId="11" borderId="16" xfId="0" applyFont="1" applyFill="1" applyBorder="1"/>
    <xf numFmtId="0" fontId="18" fillId="10" borderId="14" xfId="0" applyFont="1" applyFill="1" applyBorder="1"/>
    <xf numFmtId="44" fontId="18" fillId="10" borderId="14" xfId="0" applyNumberFormat="1" applyFont="1" applyFill="1" applyBorder="1"/>
    <xf numFmtId="0" fontId="18" fillId="10" borderId="15" xfId="0" applyFont="1" applyFill="1" applyBorder="1"/>
    <xf numFmtId="164" fontId="16" fillId="10" borderId="16" xfId="0" applyNumberFormat="1" applyFont="1" applyFill="1" applyBorder="1"/>
    <xf numFmtId="0" fontId="18" fillId="10" borderId="16" xfId="0" applyFont="1" applyFill="1" applyBorder="1"/>
    <xf numFmtId="164" fontId="16" fillId="0" borderId="13" xfId="0" applyNumberFormat="1" applyFont="1" applyBorder="1" applyAlignment="1">
      <alignment horizontal="center"/>
    </xf>
    <xf numFmtId="164" fontId="18" fillId="0" borderId="0" xfId="0" applyNumberFormat="1" applyFont="1"/>
    <xf numFmtId="164" fontId="18" fillId="0" borderId="13" xfId="0" applyNumberFormat="1" applyFont="1" applyBorder="1"/>
    <xf numFmtId="164" fontId="18" fillId="10" borderId="16" xfId="0" applyNumberFormat="1" applyFont="1" applyFill="1" applyBorder="1"/>
    <xf numFmtId="164" fontId="16" fillId="11" borderId="17" xfId="0" applyNumberFormat="1" applyFont="1" applyFill="1" applyBorder="1"/>
    <xf numFmtId="164" fontId="16" fillId="11" borderId="15" xfId="0" applyNumberFormat="1" applyFont="1" applyFill="1" applyBorder="1"/>
    <xf numFmtId="164" fontId="18" fillId="10" borderId="14" xfId="0" applyNumberFormat="1" applyFont="1" applyFill="1" applyBorder="1"/>
    <xf numFmtId="164" fontId="18" fillId="10" borderId="15" xfId="0" applyNumberFormat="1" applyFont="1" applyFill="1" applyBorder="1"/>
    <xf numFmtId="164" fontId="16" fillId="10" borderId="14" xfId="0" applyNumberFormat="1" applyFont="1" applyFill="1" applyBorder="1"/>
    <xf numFmtId="164" fontId="16" fillId="10" borderId="15" xfId="0" applyNumberFormat="1" applyFont="1" applyFill="1" applyBorder="1"/>
    <xf numFmtId="164" fontId="16" fillId="11" borderId="18" xfId="0" applyNumberFormat="1" applyFont="1" applyFill="1" applyBorder="1"/>
    <xf numFmtId="0" fontId="21" fillId="0" borderId="0" xfId="0" applyFont="1" applyAlignment="1">
      <alignment horizontal="right"/>
    </xf>
    <xf numFmtId="0" fontId="18" fillId="0" borderId="16" xfId="0" applyFont="1" applyBorder="1" applyAlignment="1">
      <alignment horizontal="center"/>
    </xf>
    <xf numFmtId="0" fontId="0" fillId="0" borderId="16" xfId="0" applyBorder="1"/>
    <xf numFmtId="0" fontId="18" fillId="10" borderId="11" xfId="0" applyFont="1" applyFill="1" applyBorder="1"/>
    <xf numFmtId="0" fontId="21" fillId="12" borderId="0" xfId="0" applyFont="1" applyFill="1"/>
    <xf numFmtId="0" fontId="18" fillId="0" borderId="22" xfId="0" applyFont="1" applyBorder="1" applyAlignment="1">
      <alignment horizontal="center"/>
    </xf>
    <xf numFmtId="0" fontId="18" fillId="13" borderId="2" xfId="0" applyFont="1" applyFill="1" applyBorder="1" applyAlignment="1">
      <alignment horizontal="center"/>
    </xf>
    <xf numFmtId="0" fontId="22" fillId="0" borderId="0" xfId="0" applyFont="1"/>
    <xf numFmtId="0" fontId="22" fillId="0" borderId="0" xfId="0" applyFont="1" applyAlignment="1">
      <alignment horizontal="center"/>
    </xf>
    <xf numFmtId="44" fontId="22" fillId="0" borderId="0" xfId="0" applyNumberFormat="1" applyFont="1"/>
    <xf numFmtId="0" fontId="23" fillId="0" borderId="2" xfId="0" applyFont="1" applyBorder="1" applyAlignment="1">
      <alignment horizontal="center"/>
    </xf>
    <xf numFmtId="0" fontId="23" fillId="0" borderId="9" xfId="0" applyFont="1" applyBorder="1" applyAlignment="1">
      <alignment horizontal="center"/>
    </xf>
    <xf numFmtId="44" fontId="23" fillId="0" borderId="2" xfId="0" applyNumberFormat="1" applyFont="1" applyBorder="1" applyAlignment="1">
      <alignment horizontal="center"/>
    </xf>
    <xf numFmtId="0" fontId="22" fillId="0" borderId="9" xfId="0" applyFont="1" applyBorder="1" applyAlignment="1">
      <alignment horizontal="center"/>
    </xf>
    <xf numFmtId="0" fontId="22" fillId="0" borderId="2" xfId="0" applyFont="1" applyBorder="1" applyAlignment="1">
      <alignment horizontal="center"/>
    </xf>
    <xf numFmtId="44" fontId="22" fillId="0" borderId="2" xfId="0" applyNumberFormat="1" applyFont="1" applyBorder="1"/>
    <xf numFmtId="9" fontId="22" fillId="0" borderId="2" xfId="19" applyFont="1" applyBorder="1"/>
    <xf numFmtId="0" fontId="23" fillId="13" borderId="3" xfId="0" applyFont="1" applyFill="1" applyBorder="1"/>
    <xf numFmtId="0" fontId="22" fillId="13" borderId="4" xfId="0" applyFont="1" applyFill="1" applyBorder="1"/>
    <xf numFmtId="0" fontId="22" fillId="13" borderId="9" xfId="0" applyFont="1" applyFill="1" applyBorder="1" applyAlignment="1">
      <alignment horizontal="center"/>
    </xf>
    <xf numFmtId="0" fontId="22" fillId="13" borderId="2" xfId="0" applyFont="1" applyFill="1" applyBorder="1" applyAlignment="1">
      <alignment horizontal="center"/>
    </xf>
    <xf numFmtId="44" fontId="22" fillId="13" borderId="2" xfId="0" applyNumberFormat="1" applyFont="1" applyFill="1" applyBorder="1"/>
    <xf numFmtId="0" fontId="22" fillId="0" borderId="23" xfId="0" applyFont="1" applyBorder="1" applyAlignment="1">
      <alignment horizontal="center"/>
    </xf>
    <xf numFmtId="0" fontId="22" fillId="0" borderId="22" xfId="0" applyFont="1" applyBorder="1" applyAlignment="1">
      <alignment horizontal="center"/>
    </xf>
    <xf numFmtId="0" fontId="22" fillId="0" borderId="16" xfId="0" applyFont="1" applyBorder="1"/>
    <xf numFmtId="0" fontId="22" fillId="0" borderId="16" xfId="0" applyFont="1" applyBorder="1" applyAlignment="1">
      <alignment horizontal="center"/>
    </xf>
    <xf numFmtId="44" fontId="22" fillId="0" borderId="16" xfId="0" applyNumberFormat="1" applyFont="1" applyBorder="1"/>
    <xf numFmtId="44" fontId="24" fillId="0" borderId="2" xfId="0" applyNumberFormat="1" applyFont="1" applyBorder="1"/>
    <xf numFmtId="0" fontId="22" fillId="9" borderId="9" xfId="0" applyFont="1" applyFill="1" applyBorder="1" applyAlignment="1">
      <alignment horizontal="center"/>
    </xf>
    <xf numFmtId="0" fontId="22" fillId="9" borderId="2" xfId="0" applyFont="1" applyFill="1" applyBorder="1" applyAlignment="1">
      <alignment horizontal="center"/>
    </xf>
    <xf numFmtId="44" fontId="22" fillId="9" borderId="2" xfId="0" applyNumberFormat="1" applyFont="1" applyFill="1" applyBorder="1"/>
    <xf numFmtId="44" fontId="27" fillId="10" borderId="2" xfId="0" applyNumberFormat="1" applyFont="1" applyFill="1" applyBorder="1"/>
    <xf numFmtId="0" fontId="22" fillId="0" borderId="9" xfId="0" applyFont="1" applyBorder="1" applyAlignment="1">
      <alignment vertical="top" wrapText="1"/>
    </xf>
    <xf numFmtId="0" fontId="22" fillId="0" borderId="9" xfId="0" applyFont="1" applyBorder="1" applyAlignment="1">
      <alignment vertical="top"/>
    </xf>
    <xf numFmtId="44" fontId="22" fillId="0" borderId="22" xfId="0" applyNumberFormat="1" applyFont="1" applyBorder="1"/>
    <xf numFmtId="0" fontId="22" fillId="9" borderId="3" xfId="0" applyFont="1" applyFill="1" applyBorder="1" applyAlignment="1">
      <alignment horizontal="left" wrapText="1"/>
    </xf>
    <xf numFmtId="0" fontId="22" fillId="9" borderId="4" xfId="0" applyFont="1" applyFill="1" applyBorder="1" applyAlignment="1">
      <alignment horizontal="left" wrapText="1"/>
    </xf>
    <xf numFmtId="0" fontId="22" fillId="9" borderId="8" xfId="0" applyFont="1" applyFill="1" applyBorder="1" applyAlignment="1">
      <alignment horizontal="left" wrapText="1"/>
    </xf>
    <xf numFmtId="0" fontId="16" fillId="10" borderId="13" xfId="0" applyFont="1" applyFill="1" applyBorder="1"/>
    <xf numFmtId="164" fontId="16" fillId="10" borderId="13" xfId="0" applyNumberFormat="1" applyFont="1" applyFill="1" applyBorder="1"/>
    <xf numFmtId="0" fontId="0" fillId="0" borderId="0" xfId="0" applyAlignment="1">
      <alignment horizontal="center" vertical="top"/>
    </xf>
    <xf numFmtId="0" fontId="0" fillId="10" borderId="32" xfId="0" applyFill="1" applyBorder="1"/>
    <xf numFmtId="0" fontId="18" fillId="10" borderId="32" xfId="0" applyFont="1" applyFill="1" applyBorder="1"/>
    <xf numFmtId="0" fontId="19" fillId="10" borderId="32" xfId="0" applyFont="1" applyFill="1" applyBorder="1"/>
    <xf numFmtId="164" fontId="20" fillId="10" borderId="32" xfId="0" applyNumberFormat="1" applyFont="1" applyFill="1" applyBorder="1"/>
    <xf numFmtId="0" fontId="22" fillId="0" borderId="7" xfId="0" applyFont="1" applyBorder="1" applyAlignment="1">
      <alignment horizontal="center"/>
    </xf>
    <xf numFmtId="0" fontId="22" fillId="0" borderId="24" xfId="0" applyFont="1" applyBorder="1" applyAlignment="1">
      <alignment horizontal="center"/>
    </xf>
    <xf numFmtId="0" fontId="18" fillId="0" borderId="7" xfId="0" applyFont="1" applyBorder="1" applyAlignment="1">
      <alignment horizontal="center"/>
    </xf>
    <xf numFmtId="6" fontId="22" fillId="0" borderId="2" xfId="0" applyNumberFormat="1" applyFont="1" applyBorder="1" applyAlignment="1">
      <alignment horizontal="center"/>
    </xf>
    <xf numFmtId="6" fontId="22" fillId="0" borderId="2" xfId="0" applyNumberFormat="1" applyFont="1" applyBorder="1" applyAlignment="1">
      <alignment horizontal="right"/>
    </xf>
    <xf numFmtId="0" fontId="22" fillId="0" borderId="33" xfId="0" applyFont="1" applyBorder="1" applyAlignment="1">
      <alignment horizontal="center"/>
    </xf>
    <xf numFmtId="0" fontId="0" fillId="0" borderId="16" xfId="0" applyBorder="1" applyAlignment="1">
      <alignment horizontal="center"/>
    </xf>
    <xf numFmtId="44" fontId="22" fillId="0" borderId="37" xfId="0" applyNumberFormat="1" applyFont="1" applyBorder="1"/>
    <xf numFmtId="0" fontId="0" fillId="0" borderId="17" xfId="0" applyBorder="1" applyAlignment="1">
      <alignment horizontal="center"/>
    </xf>
    <xf numFmtId="0" fontId="22" fillId="0" borderId="17" xfId="0" applyFont="1" applyBorder="1" applyAlignment="1">
      <alignment horizontal="center"/>
    </xf>
    <xf numFmtId="44" fontId="28" fillId="0" borderId="2" xfId="0" applyNumberFormat="1" applyFont="1" applyBorder="1"/>
    <xf numFmtId="8" fontId="22" fillId="13" borderId="2" xfId="0" applyNumberFormat="1" applyFont="1" applyFill="1" applyBorder="1"/>
    <xf numFmtId="0" fontId="18" fillId="0" borderId="7" xfId="0" applyFont="1" applyBorder="1" applyAlignment="1">
      <alignment horizontal="center" vertical="center"/>
    </xf>
    <xf numFmtId="44" fontId="22" fillId="0" borderId="7" xfId="0" applyNumberFormat="1" applyFont="1" applyBorder="1" applyAlignment="1">
      <alignment horizontal="center"/>
    </xf>
    <xf numFmtId="0" fontId="18" fillId="0" borderId="13" xfId="0" applyFont="1" applyBorder="1" applyAlignment="1">
      <alignment horizontal="center" vertical="center"/>
    </xf>
    <xf numFmtId="44" fontId="22" fillId="0" borderId="16" xfId="0" applyNumberFormat="1" applyFont="1" applyBorder="1" applyAlignment="1">
      <alignment horizontal="center"/>
    </xf>
    <xf numFmtId="0" fontId="22" fillId="0" borderId="24" xfId="0" applyFont="1" applyBorder="1" applyAlignment="1">
      <alignment horizontal="center" vertical="center"/>
    </xf>
    <xf numFmtId="0" fontId="22" fillId="0" borderId="7" xfId="0" applyFont="1" applyBorder="1" applyAlignment="1">
      <alignment horizontal="center" vertical="center"/>
    </xf>
    <xf numFmtId="0" fontId="23" fillId="0" borderId="0" xfId="0" applyFont="1" applyAlignment="1">
      <alignment horizontal="center"/>
    </xf>
    <xf numFmtId="44" fontId="24" fillId="0" borderId="33" xfId="0" applyNumberFormat="1" applyFont="1" applyBorder="1"/>
    <xf numFmtId="44" fontId="22" fillId="0" borderId="43" xfId="0" applyNumberFormat="1" applyFont="1" applyBorder="1" applyAlignment="1">
      <alignment horizontal="center"/>
    </xf>
    <xf numFmtId="0" fontId="22" fillId="0" borderId="16" xfId="0" applyFont="1" applyBorder="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center"/>
    </xf>
    <xf numFmtId="44" fontId="22" fillId="0" borderId="41" xfId="0" applyNumberFormat="1" applyFont="1" applyBorder="1" applyAlignment="1">
      <alignment horizontal="center"/>
    </xf>
    <xf numFmtId="44" fontId="22" fillId="0" borderId="42" xfId="0" applyNumberFormat="1" applyFont="1" applyBorder="1" applyAlignment="1">
      <alignment horizontal="center"/>
    </xf>
    <xf numFmtId="44" fontId="22" fillId="0" borderId="43" xfId="0" applyNumberFormat="1" applyFont="1" applyBorder="1" applyAlignment="1">
      <alignment horizontal="center"/>
    </xf>
    <xf numFmtId="44" fontId="22" fillId="0" borderId="31" xfId="0" applyNumberFormat="1" applyFont="1" applyBorder="1" applyAlignment="1">
      <alignment horizontal="center"/>
    </xf>
    <xf numFmtId="44" fontId="22" fillId="0" borderId="25" xfId="0" applyNumberFormat="1" applyFont="1" applyBorder="1" applyAlignment="1">
      <alignment horizontal="center"/>
    </xf>
    <xf numFmtId="44" fontId="22" fillId="0" borderId="7" xfId="0" applyNumberFormat="1" applyFont="1" applyBorder="1" applyAlignment="1">
      <alignment horizontal="center"/>
    </xf>
    <xf numFmtId="0" fontId="18" fillId="0" borderId="31" xfId="0" applyFont="1" applyBorder="1" applyAlignment="1">
      <alignment horizontal="center"/>
    </xf>
    <xf numFmtId="0" fontId="18" fillId="0" borderId="25" xfId="0" applyFont="1" applyBorder="1" applyAlignment="1">
      <alignment horizontal="center"/>
    </xf>
    <xf numFmtId="0" fontId="18" fillId="0" borderId="7" xfId="0" applyFont="1" applyBorder="1" applyAlignment="1">
      <alignment horizontal="center"/>
    </xf>
    <xf numFmtId="0" fontId="25" fillId="9" borderId="3" xfId="0" applyFont="1" applyFill="1" applyBorder="1" applyAlignment="1">
      <alignment horizontal="left" wrapText="1"/>
    </xf>
    <xf numFmtId="0" fontId="25" fillId="9" borderId="4" xfId="0" applyFont="1" applyFill="1" applyBorder="1" applyAlignment="1">
      <alignment horizontal="left" wrapText="1"/>
    </xf>
    <xf numFmtId="0" fontId="25" fillId="9" borderId="8" xfId="0" applyFont="1" applyFill="1" applyBorder="1" applyAlignment="1">
      <alignment horizontal="left" wrapText="1"/>
    </xf>
    <xf numFmtId="0" fontId="22" fillId="0" borderId="3" xfId="0" applyFont="1" applyBorder="1" applyAlignment="1">
      <alignment horizontal="center" vertical="top"/>
    </xf>
    <xf numFmtId="0" fontId="22" fillId="0" borderId="4" xfId="0" applyFont="1" applyBorder="1" applyAlignment="1">
      <alignment horizontal="center" vertical="top"/>
    </xf>
    <xf numFmtId="0" fontId="22" fillId="0" borderId="8" xfId="0" applyFont="1" applyBorder="1" applyAlignment="1">
      <alignment horizontal="center" vertical="top"/>
    </xf>
    <xf numFmtId="0" fontId="22" fillId="0" borderId="3" xfId="0" applyFont="1" applyBorder="1"/>
    <xf numFmtId="0" fontId="22" fillId="0" borderId="4" xfId="0" applyFont="1" applyBorder="1"/>
    <xf numFmtId="0" fontId="22" fillId="0" borderId="8" xfId="0" applyFont="1" applyBorder="1"/>
    <xf numFmtId="0" fontId="22" fillId="0" borderId="26" xfId="0" applyFont="1" applyBorder="1" applyAlignment="1">
      <alignment horizontal="center"/>
    </xf>
    <xf numFmtId="0" fontId="22" fillId="0" borderId="27" xfId="0" applyFont="1" applyBorder="1" applyAlignment="1">
      <alignment horizontal="center"/>
    </xf>
    <xf numFmtId="0" fontId="22" fillId="0" borderId="28" xfId="0" applyFont="1" applyBorder="1" applyAlignment="1">
      <alignment horizontal="center"/>
    </xf>
    <xf numFmtId="0" fontId="22" fillId="0" borderId="3" xfId="0" applyFont="1" applyBorder="1" applyAlignment="1">
      <alignment horizontal="center"/>
    </xf>
    <xf numFmtId="0" fontId="22" fillId="0" borderId="4" xfId="0" applyFont="1" applyBorder="1" applyAlignment="1">
      <alignment horizontal="center"/>
    </xf>
    <xf numFmtId="0" fontId="22" fillId="0" borderId="8" xfId="0" applyFont="1" applyBorder="1" applyAlignment="1">
      <alignment horizontal="center"/>
    </xf>
    <xf numFmtId="0" fontId="22" fillId="0" borderId="3" xfId="0" applyFont="1" applyBorder="1" applyAlignment="1">
      <alignment horizontal="left" wrapText="1"/>
    </xf>
    <xf numFmtId="0" fontId="22" fillId="0" borderId="4" xfId="0" applyFont="1" applyBorder="1" applyAlignment="1">
      <alignment horizontal="left" wrapText="1"/>
    </xf>
    <xf numFmtId="0" fontId="22" fillId="0" borderId="8" xfId="0" applyFont="1" applyBorder="1" applyAlignment="1">
      <alignment horizontal="left" wrapText="1"/>
    </xf>
    <xf numFmtId="0" fontId="23" fillId="0" borderId="3" xfId="0" applyFont="1" applyBorder="1" applyAlignment="1">
      <alignment horizontal="left" vertical="top"/>
    </xf>
    <xf numFmtId="0" fontId="23" fillId="0" borderId="4" xfId="0" applyFont="1" applyBorder="1" applyAlignment="1">
      <alignment horizontal="left" vertical="top"/>
    </xf>
    <xf numFmtId="0" fontId="23" fillId="0" borderId="8" xfId="0" applyFont="1" applyBorder="1" applyAlignment="1">
      <alignment horizontal="left" vertical="top"/>
    </xf>
    <xf numFmtId="0" fontId="22" fillId="0" borderId="3" xfId="0" applyFont="1" applyBorder="1" applyAlignment="1">
      <alignment horizontal="center" wrapText="1"/>
    </xf>
    <xf numFmtId="0" fontId="22" fillId="0" borderId="4" xfId="0" applyFont="1" applyBorder="1" applyAlignment="1">
      <alignment horizontal="center" wrapText="1"/>
    </xf>
    <xf numFmtId="0" fontId="22" fillId="0" borderId="8" xfId="0" applyFont="1" applyBorder="1" applyAlignment="1">
      <alignment horizontal="center" wrapText="1"/>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23" fillId="0" borderId="8" xfId="0" applyFont="1" applyBorder="1" applyAlignment="1">
      <alignment horizontal="left"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top" wrapText="1"/>
    </xf>
    <xf numFmtId="0" fontId="22" fillId="0" borderId="8" xfId="0" applyFont="1" applyBorder="1" applyAlignment="1">
      <alignment horizontal="center" vertical="top" wrapText="1"/>
    </xf>
    <xf numFmtId="12" fontId="22" fillId="0" borderId="19" xfId="0" applyNumberFormat="1" applyFont="1" applyBorder="1" applyAlignment="1">
      <alignment horizontal="left" wrapText="1"/>
    </xf>
    <xf numFmtId="12" fontId="22" fillId="0" borderId="20" xfId="0" applyNumberFormat="1" applyFont="1" applyBorder="1" applyAlignment="1">
      <alignment horizontal="left" wrapText="1"/>
    </xf>
    <xf numFmtId="12" fontId="22" fillId="0" borderId="21" xfId="0" applyNumberFormat="1" applyFont="1" applyBorder="1" applyAlignment="1">
      <alignment horizontal="left" wrapText="1"/>
    </xf>
    <xf numFmtId="12" fontId="22" fillId="0" borderId="29" xfId="0" applyNumberFormat="1" applyFont="1" applyBorder="1" applyAlignment="1">
      <alignment horizontal="left" wrapText="1"/>
    </xf>
    <xf numFmtId="12" fontId="22" fillId="0" borderId="13" xfId="0" applyNumberFormat="1" applyFont="1" applyBorder="1" applyAlignment="1">
      <alignment horizontal="left" wrapText="1"/>
    </xf>
    <xf numFmtId="12" fontId="22" fillId="0" borderId="30" xfId="0" applyNumberFormat="1" applyFont="1" applyBorder="1" applyAlignment="1">
      <alignment horizontal="left" wrapText="1"/>
    </xf>
    <xf numFmtId="0" fontId="18" fillId="0" borderId="22" xfId="0" applyFont="1" applyBorder="1" applyAlignment="1">
      <alignment horizontal="center" vertical="center"/>
    </xf>
    <xf numFmtId="0" fontId="18" fillId="0" borderId="38" xfId="0" applyFont="1" applyBorder="1" applyAlignment="1">
      <alignment horizontal="center" vertical="center"/>
    </xf>
    <xf numFmtId="0" fontId="22" fillId="0" borderId="23" xfId="0" applyFont="1" applyBorder="1" applyAlignment="1">
      <alignment horizontal="center"/>
    </xf>
    <xf numFmtId="0" fontId="22" fillId="0" borderId="10" xfId="0" applyFont="1" applyBorder="1" applyAlignment="1">
      <alignment horizontal="center"/>
    </xf>
    <xf numFmtId="44" fontId="22" fillId="0" borderId="22" xfId="0" applyNumberFormat="1" applyFont="1" applyBorder="1" applyAlignment="1">
      <alignment horizontal="center"/>
    </xf>
    <xf numFmtId="0" fontId="22" fillId="0" borderId="3" xfId="0" applyFont="1" applyBorder="1" applyAlignment="1">
      <alignment wrapText="1"/>
    </xf>
    <xf numFmtId="0" fontId="22" fillId="0" borderId="4" xfId="0" applyFont="1" applyBorder="1" applyAlignment="1">
      <alignment wrapText="1"/>
    </xf>
    <xf numFmtId="0" fontId="22" fillId="0" borderId="8" xfId="0" applyFont="1" applyBorder="1" applyAlignment="1">
      <alignment wrapText="1"/>
    </xf>
    <xf numFmtId="0" fontId="22" fillId="0" borderId="3" xfId="0" applyFont="1" applyBorder="1" applyAlignment="1">
      <alignment horizontal="left"/>
    </xf>
    <xf numFmtId="0" fontId="22" fillId="0" borderId="4" xfId="0" applyFont="1" applyBorder="1" applyAlignment="1">
      <alignment horizontal="left"/>
    </xf>
    <xf numFmtId="0" fontId="22" fillId="0" borderId="8" xfId="0" applyFont="1" applyBorder="1" applyAlignment="1">
      <alignment horizontal="left"/>
    </xf>
    <xf numFmtId="0" fontId="22" fillId="0" borderId="16" xfId="0" applyFont="1" applyBorder="1" applyAlignment="1">
      <alignment horizontal="center"/>
    </xf>
    <xf numFmtId="12" fontId="22" fillId="0" borderId="26" xfId="0" applyNumberFormat="1" applyFont="1" applyBorder="1" applyAlignment="1">
      <alignment horizontal="left" wrapText="1"/>
    </xf>
    <xf numFmtId="12" fontId="22" fillId="0" borderId="27" xfId="0" applyNumberFormat="1" applyFont="1" applyBorder="1" applyAlignment="1">
      <alignment horizontal="left" wrapText="1"/>
    </xf>
    <xf numFmtId="12" fontId="22" fillId="0" borderId="28" xfId="0" applyNumberFormat="1" applyFont="1" applyBorder="1" applyAlignment="1">
      <alignment horizontal="left" wrapText="1"/>
    </xf>
    <xf numFmtId="0" fontId="23" fillId="0" borderId="3" xfId="0" applyFont="1" applyBorder="1" applyAlignment="1">
      <alignment wrapText="1"/>
    </xf>
    <xf numFmtId="0" fontId="22" fillId="0" borderId="22" xfId="0" applyFont="1" applyBorder="1" applyAlignment="1">
      <alignment horizontal="center"/>
    </xf>
    <xf numFmtId="0" fontId="22" fillId="0" borderId="25" xfId="0" applyFont="1" applyBorder="1" applyAlignment="1">
      <alignment horizontal="center"/>
    </xf>
    <xf numFmtId="0" fontId="18" fillId="0" borderId="7"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2" xfId="0" applyFont="1" applyBorder="1" applyAlignment="1">
      <alignment horizontal="center" vertical="center"/>
    </xf>
    <xf numFmtId="0" fontId="22" fillId="0" borderId="7" xfId="0" applyFont="1" applyBorder="1" applyAlignment="1">
      <alignment horizontal="center" vertical="center"/>
    </xf>
    <xf numFmtId="0" fontId="23" fillId="0" borderId="3" xfId="0" applyFont="1" applyBorder="1"/>
    <xf numFmtId="0" fontId="23" fillId="0" borderId="4" xfId="0" applyFont="1" applyBorder="1"/>
    <xf numFmtId="0" fontId="23" fillId="0" borderId="8" xfId="0" applyFont="1" applyBorder="1"/>
    <xf numFmtId="0" fontId="22" fillId="9" borderId="3" xfId="0" applyFont="1" applyFill="1" applyBorder="1" applyAlignment="1">
      <alignment horizontal="left" wrapText="1"/>
    </xf>
    <xf numFmtId="0" fontId="22" fillId="9" borderId="4" xfId="0" applyFont="1" applyFill="1" applyBorder="1" applyAlignment="1">
      <alignment horizontal="left" wrapText="1"/>
    </xf>
    <xf numFmtId="0" fontId="22" fillId="9" borderId="8" xfId="0" applyFont="1" applyFill="1" applyBorder="1" applyAlignment="1">
      <alignment horizontal="left"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8" xfId="0" applyFont="1" applyBorder="1" applyAlignment="1">
      <alignment horizontal="left" vertical="top" wrapText="1"/>
    </xf>
    <xf numFmtId="0" fontId="22" fillId="0" borderId="5" xfId="0" applyFont="1" applyBorder="1" applyAlignment="1">
      <alignment wrapText="1"/>
    </xf>
    <xf numFmtId="0" fontId="22" fillId="0" borderId="6" xfId="0" applyFont="1" applyBorder="1" applyAlignment="1">
      <alignment wrapText="1"/>
    </xf>
    <xf numFmtId="0" fontId="25" fillId="0" borderId="3" xfId="0" applyFont="1" applyBorder="1"/>
    <xf numFmtId="0" fontId="25" fillId="0" borderId="4" xfId="0" applyFont="1" applyBorder="1"/>
    <xf numFmtId="0" fontId="25" fillId="0" borderId="3" xfId="0" applyFont="1" applyBorder="1" applyAlignment="1">
      <alignment horizontal="left"/>
    </xf>
    <xf numFmtId="0" fontId="25" fillId="0" borderId="4" xfId="0" applyFont="1" applyBorder="1" applyAlignment="1">
      <alignment horizontal="left"/>
    </xf>
    <xf numFmtId="0" fontId="25" fillId="0" borderId="8" xfId="0" applyFont="1" applyBorder="1" applyAlignment="1">
      <alignment horizontal="left"/>
    </xf>
    <xf numFmtId="0" fontId="22" fillId="0" borderId="19" xfId="0" applyFont="1" applyBorder="1" applyAlignment="1">
      <alignment horizontal="left" wrapText="1"/>
    </xf>
    <xf numFmtId="0" fontId="22" fillId="0" borderId="20" xfId="0" applyFont="1" applyBorder="1" applyAlignment="1">
      <alignment horizontal="left" wrapText="1"/>
    </xf>
    <xf numFmtId="0" fontId="22" fillId="0" borderId="21" xfId="0" applyFont="1" applyBorder="1" applyAlignment="1">
      <alignment horizontal="left" wrapText="1"/>
    </xf>
    <xf numFmtId="0" fontId="22" fillId="0" borderId="39" xfId="0" applyFont="1" applyBorder="1" applyAlignment="1">
      <alignment horizontal="left" wrapText="1"/>
    </xf>
    <xf numFmtId="0" fontId="22" fillId="0" borderId="0" xfId="0" applyFont="1" applyAlignment="1">
      <alignment horizontal="left" wrapText="1"/>
    </xf>
    <xf numFmtId="0" fontId="22" fillId="0" borderId="40" xfId="0" applyFont="1" applyBorder="1" applyAlignment="1">
      <alignment horizontal="left" wrapText="1"/>
    </xf>
    <xf numFmtId="0" fontId="22" fillId="0" borderId="5" xfId="0" applyFont="1" applyBorder="1" applyAlignment="1">
      <alignment horizontal="left" wrapText="1"/>
    </xf>
    <xf numFmtId="0" fontId="22" fillId="0" borderId="6" xfId="0" applyFont="1" applyBorder="1" applyAlignment="1">
      <alignment horizontal="left" wrapText="1"/>
    </xf>
    <xf numFmtId="0" fontId="22" fillId="0" borderId="12" xfId="0" applyFont="1" applyBorder="1" applyAlignment="1">
      <alignment horizontal="left" wrapText="1"/>
    </xf>
    <xf numFmtId="0" fontId="30" fillId="0" borderId="3" xfId="0" applyFont="1" applyBorder="1" applyAlignment="1">
      <alignment horizontal="left" vertical="top" wrapText="1"/>
    </xf>
    <xf numFmtId="0" fontId="30" fillId="0" borderId="4" xfId="0" applyFont="1" applyBorder="1" applyAlignment="1">
      <alignment horizontal="left" vertical="top" wrapText="1"/>
    </xf>
    <xf numFmtId="0" fontId="30" fillId="0" borderId="8" xfId="0" applyFont="1" applyBorder="1" applyAlignment="1">
      <alignment horizontal="left" vertical="top" wrapText="1"/>
    </xf>
    <xf numFmtId="0" fontId="25" fillId="0" borderId="26" xfId="0" applyFont="1" applyBorder="1" applyAlignment="1">
      <alignment horizontal="center"/>
    </xf>
    <xf numFmtId="0" fontId="25" fillId="0" borderId="27" xfId="0" applyFont="1" applyBorder="1" applyAlignment="1">
      <alignment horizontal="center"/>
    </xf>
    <xf numFmtId="0" fontId="25" fillId="0" borderId="28" xfId="0" applyFont="1" applyBorder="1" applyAlignment="1">
      <alignment horizontal="center"/>
    </xf>
    <xf numFmtId="0" fontId="22" fillId="0" borderId="34" xfId="0" applyFont="1" applyBorder="1" applyAlignment="1">
      <alignment horizontal="left"/>
    </xf>
    <xf numFmtId="0" fontId="22" fillId="0" borderId="35" xfId="0" applyFont="1" applyBorder="1" applyAlignment="1">
      <alignment horizontal="left"/>
    </xf>
    <xf numFmtId="0" fontId="22" fillId="0" borderId="36" xfId="0" applyFont="1" applyBorder="1" applyAlignment="1">
      <alignment horizontal="left"/>
    </xf>
    <xf numFmtId="12" fontId="22" fillId="0" borderId="16" xfId="0" applyNumberFormat="1" applyFont="1" applyBorder="1" applyAlignment="1">
      <alignment horizontal="left" wrapText="1"/>
    </xf>
    <xf numFmtId="0" fontId="25" fillId="0" borderId="34" xfId="0" applyFont="1" applyBorder="1" applyAlignment="1">
      <alignment horizontal="left"/>
    </xf>
    <xf numFmtId="0" fontId="25" fillId="0" borderId="35" xfId="0" applyFont="1" applyBorder="1" applyAlignment="1">
      <alignment horizontal="left"/>
    </xf>
    <xf numFmtId="0" fontId="25" fillId="0" borderId="36" xfId="0" applyFont="1" applyBorder="1" applyAlignment="1">
      <alignment horizontal="left"/>
    </xf>
    <xf numFmtId="0" fontId="23" fillId="0" borderId="2" xfId="0" applyFont="1" applyBorder="1" applyAlignment="1">
      <alignment horizontal="center"/>
    </xf>
    <xf numFmtId="0" fontId="23" fillId="0" borderId="3" xfId="0" applyFont="1" applyBorder="1" applyAlignment="1">
      <alignment horizontal="center"/>
    </xf>
    <xf numFmtId="0" fontId="25" fillId="9" borderId="3" xfId="0" applyFont="1" applyFill="1" applyBorder="1"/>
    <xf numFmtId="0" fontId="26" fillId="9" borderId="4" xfId="0" applyFont="1" applyFill="1" applyBorder="1"/>
    <xf numFmtId="0" fontId="26" fillId="9" borderId="8" xfId="0" applyFont="1" applyFill="1" applyBorder="1"/>
    <xf numFmtId="0" fontId="26" fillId="0" borderId="3" xfId="0" applyFont="1" applyBorder="1"/>
    <xf numFmtId="0" fontId="26" fillId="0" borderId="4" xfId="0" applyFont="1" applyBorder="1"/>
    <xf numFmtId="0" fontId="26" fillId="0" borderId="8" xfId="0" applyFont="1" applyBorder="1"/>
    <xf numFmtId="0" fontId="16" fillId="0" borderId="0" xfId="0" applyFont="1" applyAlignment="1">
      <alignment horizontal="left" vertical="center"/>
    </xf>
    <xf numFmtId="0" fontId="16" fillId="0" borderId="13" xfId="0" applyFont="1" applyBorder="1" applyAlignment="1">
      <alignment horizontal="left" vertical="center"/>
    </xf>
  </cellXfs>
  <cellStyles count="20">
    <cellStyle name="Accent" xfId="7" xr:uid="{00000000-0005-0000-0000-000000000000}"/>
    <cellStyle name="Accent 1" xfId="8" xr:uid="{00000000-0005-0000-0000-000001000000}"/>
    <cellStyle name="Accent 2" xfId="9" xr:uid="{00000000-0005-0000-0000-000002000000}"/>
    <cellStyle name="Accent 3" xfId="10" xr:uid="{00000000-0005-0000-0000-000003000000}"/>
    <cellStyle name="Bad" xfId="4" builtinId="27" customBuiltin="1"/>
    <cellStyle name="Error" xfId="11" xr:uid="{00000000-0005-0000-0000-000005000000}"/>
    <cellStyle name="Excel Built-in Percent" xfId="12" xr:uid="{00000000-0005-0000-0000-000006000000}"/>
    <cellStyle name="Footnote" xfId="13" xr:uid="{00000000-0005-0000-0000-000007000000}"/>
    <cellStyle name="Good" xfId="3" builtinId="26" customBuiltin="1"/>
    <cellStyle name="Heading" xfId="14" xr:uid="{00000000-0005-0000-0000-000009000000}"/>
    <cellStyle name="Heading 1" xfId="1" builtinId="16" customBuiltin="1"/>
    <cellStyle name="Heading 2" xfId="2" builtinId="17" customBuiltin="1"/>
    <cellStyle name="Hyperlink" xfId="15" xr:uid="{00000000-0005-0000-0000-00000C000000}"/>
    <cellStyle name="Neutral" xfId="5" builtinId="28" customBuiltin="1"/>
    <cellStyle name="Normal" xfId="0" builtinId="0" customBuiltin="1"/>
    <cellStyle name="Note" xfId="6" builtinId="10" customBuiltin="1"/>
    <cellStyle name="Per cent" xfId="19" builtinId="5"/>
    <cellStyle name="Status" xfId="16" xr:uid="{00000000-0005-0000-0000-000011000000}"/>
    <cellStyle name="Text" xfId="17" xr:uid="{00000000-0005-0000-0000-000012000000}"/>
    <cellStyle name="Warning" xfId="18"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70"/>
  <sheetViews>
    <sheetView tabSelected="1" workbookViewId="0">
      <selection activeCell="C170" sqref="C170"/>
    </sheetView>
  </sheetViews>
  <sheetFormatPr defaultColWidth="9" defaultRowHeight="14.4"/>
  <cols>
    <col min="1" max="1" width="5.296875" style="2" customWidth="1"/>
    <col min="2" max="6" width="9" style="38" customWidth="1"/>
    <col min="7" max="7" width="24.796875" style="38" customWidth="1"/>
    <col min="8" max="8" width="8.296875" style="39" customWidth="1"/>
    <col min="9" max="9" width="8.09765625" style="39" customWidth="1"/>
    <col min="10" max="10" width="13.09765625" style="40" customWidth="1"/>
    <col min="11" max="11" width="15.59765625" style="40" customWidth="1"/>
    <col min="12" max="12" width="3.5" customWidth="1"/>
    <col min="13" max="13" width="16.09765625" style="5" hidden="1" customWidth="1"/>
  </cols>
  <sheetData>
    <row r="1" spans="1:15">
      <c r="A1" s="98" t="s">
        <v>0</v>
      </c>
      <c r="B1" s="98"/>
      <c r="C1" s="98"/>
      <c r="D1" s="98"/>
      <c r="E1" s="98"/>
      <c r="F1" s="98"/>
      <c r="G1" s="98"/>
      <c r="H1" s="98"/>
      <c r="I1" s="98"/>
      <c r="J1" s="98"/>
      <c r="K1" s="98"/>
    </row>
    <row r="2" spans="1:15">
      <c r="A2" s="99" t="s">
        <v>76</v>
      </c>
      <c r="B2" s="99"/>
      <c r="C2" s="99"/>
      <c r="D2" s="99"/>
      <c r="E2" s="99"/>
      <c r="F2" s="99"/>
      <c r="G2" s="99"/>
      <c r="H2" s="99"/>
      <c r="I2" s="99"/>
      <c r="J2" s="99"/>
      <c r="K2" s="99"/>
    </row>
    <row r="3" spans="1:15">
      <c r="A3" s="99" t="s">
        <v>114</v>
      </c>
      <c r="B3" s="99"/>
      <c r="C3" s="99"/>
      <c r="D3" s="99"/>
      <c r="E3" s="99"/>
      <c r="F3" s="99"/>
      <c r="G3" s="99"/>
      <c r="H3" s="99"/>
      <c r="I3" s="99"/>
      <c r="J3" s="99"/>
      <c r="K3" s="99"/>
    </row>
    <row r="4" spans="1:15">
      <c r="A4" s="100" t="s">
        <v>77</v>
      </c>
      <c r="B4" s="100"/>
      <c r="C4" s="100"/>
      <c r="D4" s="100"/>
      <c r="E4" s="100"/>
      <c r="F4" s="100"/>
      <c r="G4" s="100"/>
      <c r="H4" s="100"/>
      <c r="I4" s="100"/>
      <c r="J4" s="100"/>
      <c r="K4" s="100"/>
    </row>
    <row r="5" spans="1:15">
      <c r="A5" s="7"/>
    </row>
    <row r="6" spans="1:15">
      <c r="A6" s="8" t="s">
        <v>1</v>
      </c>
      <c r="B6" s="207" t="s">
        <v>2</v>
      </c>
      <c r="C6" s="207"/>
      <c r="D6" s="207"/>
      <c r="E6" s="207"/>
      <c r="F6" s="207"/>
      <c r="G6" s="208"/>
      <c r="H6" s="42" t="s">
        <v>69</v>
      </c>
      <c r="I6" s="41" t="s">
        <v>3</v>
      </c>
      <c r="J6" s="43" t="s">
        <v>4</v>
      </c>
      <c r="K6" s="43" t="s">
        <v>5</v>
      </c>
      <c r="M6" s="14" t="s">
        <v>74</v>
      </c>
    </row>
    <row r="7" spans="1:15">
      <c r="A7" s="8"/>
      <c r="B7" s="116"/>
      <c r="C7" s="117"/>
      <c r="D7" s="117"/>
      <c r="E7" s="117"/>
      <c r="F7" s="117"/>
      <c r="G7" s="118"/>
      <c r="H7" s="44"/>
      <c r="I7" s="45"/>
      <c r="J7" s="46"/>
      <c r="K7" s="46"/>
      <c r="M7" s="15"/>
    </row>
    <row r="8" spans="1:15">
      <c r="A8" s="8" t="s">
        <v>6</v>
      </c>
      <c r="B8" s="169" t="s">
        <v>7</v>
      </c>
      <c r="C8" s="170"/>
      <c r="D8" s="170"/>
      <c r="E8" s="170"/>
      <c r="F8" s="170"/>
      <c r="G8" s="171"/>
      <c r="H8" s="44"/>
      <c r="I8" s="45"/>
      <c r="J8" s="46"/>
      <c r="K8" s="46"/>
      <c r="M8" s="15"/>
    </row>
    <row r="9" spans="1:15">
      <c r="A9" s="8"/>
      <c r="B9" s="116"/>
      <c r="C9" s="117"/>
      <c r="D9" s="117"/>
      <c r="E9" s="117"/>
      <c r="F9" s="117"/>
      <c r="G9" s="118"/>
      <c r="H9" s="44"/>
      <c r="I9" s="45"/>
      <c r="J9" s="46"/>
      <c r="K9" s="46"/>
      <c r="M9" s="15"/>
    </row>
    <row r="10" spans="1:15">
      <c r="A10" s="8"/>
      <c r="B10" s="169" t="s">
        <v>8</v>
      </c>
      <c r="C10" s="170"/>
      <c r="D10" s="170"/>
      <c r="E10" s="170"/>
      <c r="F10" s="170"/>
      <c r="G10" s="171"/>
      <c r="H10" s="44"/>
      <c r="I10" s="45"/>
      <c r="J10" s="46"/>
      <c r="K10" s="46"/>
      <c r="M10" s="15"/>
    </row>
    <row r="11" spans="1:15">
      <c r="A11" s="8"/>
      <c r="B11" s="116"/>
      <c r="C11" s="117"/>
      <c r="D11" s="117"/>
      <c r="E11" s="117"/>
      <c r="F11" s="117"/>
      <c r="G11" s="118"/>
      <c r="H11" s="44"/>
      <c r="I11" s="45"/>
      <c r="J11" s="46"/>
      <c r="K11" s="46"/>
      <c r="M11" s="15"/>
    </row>
    <row r="12" spans="1:15">
      <c r="A12" s="8">
        <v>1</v>
      </c>
      <c r="B12" s="169" t="s">
        <v>9</v>
      </c>
      <c r="C12" s="170"/>
      <c r="D12" s="170"/>
      <c r="E12" s="170"/>
      <c r="F12" s="170"/>
      <c r="G12" s="171"/>
      <c r="H12" s="44"/>
      <c r="I12" s="45"/>
      <c r="J12" s="46"/>
      <c r="K12" s="46"/>
      <c r="M12" s="15"/>
    </row>
    <row r="13" spans="1:15">
      <c r="A13" s="8"/>
      <c r="B13" s="116" t="s">
        <v>10</v>
      </c>
      <c r="C13" s="117"/>
      <c r="D13" s="117"/>
      <c r="E13" s="117"/>
      <c r="F13" s="117"/>
      <c r="G13" s="118"/>
      <c r="H13" s="44"/>
      <c r="I13" s="45"/>
      <c r="J13" s="46"/>
      <c r="K13" s="46"/>
      <c r="L13" s="1"/>
      <c r="M13" s="15"/>
      <c r="O13" s="1"/>
    </row>
    <row r="14" spans="1:15">
      <c r="A14" s="8"/>
      <c r="B14" s="116" t="s">
        <v>70</v>
      </c>
      <c r="C14" s="117"/>
      <c r="D14" s="117"/>
      <c r="E14" s="117"/>
      <c r="F14" s="117"/>
      <c r="G14" s="118"/>
      <c r="H14" s="44"/>
      <c r="I14" s="45"/>
      <c r="J14" s="46"/>
      <c r="K14" s="46"/>
      <c r="M14" s="15"/>
    </row>
    <row r="15" spans="1:15">
      <c r="A15" s="8"/>
      <c r="B15" s="116" t="s">
        <v>11</v>
      </c>
      <c r="C15" s="117"/>
      <c r="D15" s="117"/>
      <c r="E15" s="117"/>
      <c r="F15" s="117"/>
      <c r="G15" s="118"/>
      <c r="H15" s="44" t="s">
        <v>50</v>
      </c>
      <c r="I15" s="45">
        <v>1</v>
      </c>
      <c r="J15" s="46"/>
      <c r="K15" s="46"/>
      <c r="M15" s="16">
        <f>K15*50%</f>
        <v>0</v>
      </c>
    </row>
    <row r="16" spans="1:15">
      <c r="A16" s="8"/>
      <c r="B16" s="116"/>
      <c r="C16" s="117"/>
      <c r="D16" s="117"/>
      <c r="E16" s="117"/>
      <c r="F16" s="117"/>
      <c r="G16" s="118"/>
      <c r="H16" s="44"/>
      <c r="I16" s="45"/>
      <c r="J16" s="46"/>
      <c r="K16" s="46"/>
      <c r="M16" s="15"/>
    </row>
    <row r="17" spans="1:13">
      <c r="A17" s="8">
        <v>2</v>
      </c>
      <c r="B17" s="169" t="s">
        <v>12</v>
      </c>
      <c r="C17" s="170"/>
      <c r="D17" s="170"/>
      <c r="E17" s="170"/>
      <c r="F17" s="170"/>
      <c r="G17" s="171"/>
      <c r="H17" s="44"/>
      <c r="I17" s="45"/>
      <c r="J17" s="46"/>
      <c r="K17" s="46"/>
      <c r="M17" s="15"/>
    </row>
    <row r="18" spans="1:13">
      <c r="A18" s="8"/>
      <c r="B18" s="116" t="s">
        <v>13</v>
      </c>
      <c r="C18" s="117"/>
      <c r="D18" s="117"/>
      <c r="E18" s="117"/>
      <c r="F18" s="117"/>
      <c r="G18" s="118"/>
      <c r="H18" s="44"/>
      <c r="I18" s="45"/>
      <c r="J18" s="46"/>
      <c r="K18" s="46"/>
      <c r="L18" s="1"/>
      <c r="M18" s="15"/>
    </row>
    <row r="19" spans="1:13">
      <c r="A19" s="8"/>
      <c r="B19" s="116" t="s">
        <v>14</v>
      </c>
      <c r="C19" s="117"/>
      <c r="D19" s="117"/>
      <c r="E19" s="117"/>
      <c r="F19" s="117"/>
      <c r="G19" s="118"/>
      <c r="H19" s="44" t="s">
        <v>50</v>
      </c>
      <c r="I19" s="45">
        <v>1</v>
      </c>
      <c r="J19" s="46"/>
      <c r="K19" s="46"/>
      <c r="M19" s="15"/>
    </row>
    <row r="20" spans="1:13">
      <c r="A20" s="8"/>
      <c r="B20" s="116"/>
      <c r="C20" s="117"/>
      <c r="D20" s="117"/>
      <c r="E20" s="117"/>
      <c r="F20" s="117"/>
      <c r="G20" s="118"/>
      <c r="H20" s="44"/>
      <c r="I20" s="45"/>
      <c r="J20" s="46"/>
      <c r="K20" s="46"/>
      <c r="M20" s="15"/>
    </row>
    <row r="21" spans="1:13">
      <c r="A21" s="8">
        <v>3</v>
      </c>
      <c r="B21" s="169" t="s">
        <v>15</v>
      </c>
      <c r="C21" s="170"/>
      <c r="D21" s="170"/>
      <c r="E21" s="170"/>
      <c r="F21" s="170"/>
      <c r="G21" s="171"/>
      <c r="H21" s="44"/>
      <c r="I21" s="45"/>
      <c r="J21" s="46"/>
      <c r="K21" s="46"/>
      <c r="M21" s="15"/>
    </row>
    <row r="22" spans="1:13">
      <c r="A22" s="8"/>
      <c r="B22" s="116" t="s">
        <v>16</v>
      </c>
      <c r="C22" s="117"/>
      <c r="D22" s="117"/>
      <c r="E22" s="117"/>
      <c r="F22" s="117"/>
      <c r="G22" s="118"/>
      <c r="H22" s="44"/>
      <c r="I22" s="45"/>
      <c r="J22" s="46"/>
      <c r="K22" s="46"/>
      <c r="M22" s="15"/>
    </row>
    <row r="23" spans="1:13">
      <c r="A23" s="8"/>
      <c r="B23" s="116" t="s">
        <v>17</v>
      </c>
      <c r="C23" s="117"/>
      <c r="D23" s="117"/>
      <c r="E23" s="117"/>
      <c r="F23" s="117"/>
      <c r="G23" s="118"/>
      <c r="H23" s="44"/>
      <c r="I23" s="45"/>
      <c r="J23" s="46"/>
      <c r="K23" s="46"/>
      <c r="M23" s="15"/>
    </row>
    <row r="24" spans="1:13">
      <c r="A24" s="8"/>
      <c r="B24" s="116" t="s">
        <v>83</v>
      </c>
      <c r="C24" s="117"/>
      <c r="D24" s="117"/>
      <c r="E24" s="117"/>
      <c r="F24" s="117"/>
      <c r="G24" s="118"/>
      <c r="H24" s="44"/>
      <c r="I24" s="45"/>
      <c r="J24" s="46"/>
      <c r="K24" s="46"/>
      <c r="M24" s="15"/>
    </row>
    <row r="25" spans="1:13">
      <c r="A25" s="8"/>
      <c r="B25" s="116" t="s">
        <v>93</v>
      </c>
      <c r="C25" s="117"/>
      <c r="D25" s="117"/>
      <c r="E25" s="117"/>
      <c r="F25" s="117"/>
      <c r="G25" s="118"/>
      <c r="H25" s="44"/>
      <c r="I25" s="45"/>
      <c r="J25" s="46"/>
      <c r="K25" s="46"/>
      <c r="M25" s="15"/>
    </row>
    <row r="26" spans="1:13">
      <c r="A26" s="8"/>
      <c r="B26" s="116" t="s">
        <v>95</v>
      </c>
      <c r="C26" s="117"/>
      <c r="D26" s="117"/>
      <c r="E26" s="117"/>
      <c r="F26" s="117"/>
      <c r="G26" s="118"/>
      <c r="H26" s="44" t="s">
        <v>50</v>
      </c>
      <c r="I26" s="45">
        <v>1</v>
      </c>
      <c r="J26" s="46"/>
      <c r="K26" s="46"/>
      <c r="M26" s="16">
        <f>K26*50%</f>
        <v>0</v>
      </c>
    </row>
    <row r="27" spans="1:13">
      <c r="A27" s="8"/>
      <c r="B27" s="116" t="s">
        <v>94</v>
      </c>
      <c r="C27" s="117"/>
      <c r="D27" s="117"/>
      <c r="E27" s="117"/>
      <c r="F27" s="117"/>
      <c r="G27" s="118"/>
      <c r="H27" s="44"/>
      <c r="I27" s="45"/>
      <c r="J27" s="46"/>
      <c r="K27" s="46"/>
      <c r="M27" s="16"/>
    </row>
    <row r="28" spans="1:13">
      <c r="A28" s="8"/>
      <c r="B28" s="116"/>
      <c r="C28" s="117"/>
      <c r="D28" s="117"/>
      <c r="E28" s="117"/>
      <c r="F28" s="117"/>
      <c r="G28" s="118"/>
      <c r="H28" s="44"/>
      <c r="I28" s="45"/>
      <c r="J28" s="46"/>
      <c r="K28" s="46"/>
      <c r="M28" s="15"/>
    </row>
    <row r="29" spans="1:13">
      <c r="A29" s="8">
        <v>4</v>
      </c>
      <c r="B29" s="169" t="s">
        <v>18</v>
      </c>
      <c r="C29" s="170"/>
      <c r="D29" s="170"/>
      <c r="E29" s="170"/>
      <c r="F29" s="170"/>
      <c r="G29" s="171"/>
      <c r="H29" s="44"/>
      <c r="I29" s="45"/>
      <c r="J29" s="46"/>
      <c r="K29" s="46"/>
      <c r="M29" s="15"/>
    </row>
    <row r="30" spans="1:13">
      <c r="A30" s="8"/>
      <c r="B30" s="116" t="s">
        <v>19</v>
      </c>
      <c r="C30" s="117"/>
      <c r="D30" s="117"/>
      <c r="E30" s="117"/>
      <c r="F30" s="117"/>
      <c r="G30" s="118"/>
      <c r="H30" s="44"/>
      <c r="I30" s="45"/>
      <c r="J30" s="46"/>
      <c r="K30" s="46"/>
      <c r="M30" s="15"/>
    </row>
    <row r="31" spans="1:13">
      <c r="A31" s="8"/>
      <c r="B31" s="116" t="s">
        <v>20</v>
      </c>
      <c r="C31" s="117"/>
      <c r="D31" s="117"/>
      <c r="E31" s="117"/>
      <c r="F31" s="117"/>
      <c r="G31" s="118"/>
      <c r="H31" s="44"/>
      <c r="I31" s="45"/>
      <c r="J31" s="46"/>
      <c r="K31" s="46"/>
      <c r="M31" s="15"/>
    </row>
    <row r="32" spans="1:13">
      <c r="A32" s="8"/>
      <c r="B32" s="116" t="s">
        <v>84</v>
      </c>
      <c r="C32" s="117"/>
      <c r="D32" s="117"/>
      <c r="E32" s="117"/>
      <c r="F32" s="117"/>
      <c r="G32" s="118"/>
      <c r="H32" s="44" t="s">
        <v>50</v>
      </c>
      <c r="I32" s="45">
        <v>1</v>
      </c>
      <c r="J32" s="46"/>
      <c r="K32" s="46"/>
      <c r="M32" s="15"/>
    </row>
    <row r="33" spans="1:13">
      <c r="A33" s="8"/>
      <c r="B33" s="116"/>
      <c r="C33" s="117"/>
      <c r="D33" s="117"/>
      <c r="E33" s="117"/>
      <c r="F33" s="117"/>
      <c r="G33" s="118"/>
      <c r="H33" s="44"/>
      <c r="I33" s="45"/>
      <c r="J33" s="46"/>
      <c r="K33" s="46"/>
      <c r="M33" s="15"/>
    </row>
    <row r="34" spans="1:13">
      <c r="A34" s="8">
        <v>5</v>
      </c>
      <c r="B34" s="169" t="s">
        <v>21</v>
      </c>
      <c r="C34" s="170"/>
      <c r="D34" s="170"/>
      <c r="E34" s="170"/>
      <c r="F34" s="170"/>
      <c r="G34" s="171"/>
      <c r="H34" s="44"/>
      <c r="I34" s="45"/>
      <c r="J34" s="46"/>
      <c r="K34" s="46"/>
      <c r="M34" s="15"/>
    </row>
    <row r="35" spans="1:13">
      <c r="A35" s="8"/>
      <c r="B35" s="116" t="s">
        <v>22</v>
      </c>
      <c r="C35" s="117"/>
      <c r="D35" s="117"/>
      <c r="E35" s="117"/>
      <c r="F35" s="117"/>
      <c r="G35" s="118"/>
      <c r="H35" s="44"/>
      <c r="I35" s="45"/>
      <c r="J35" s="46"/>
      <c r="K35" s="46"/>
      <c r="M35" s="15"/>
    </row>
    <row r="36" spans="1:13">
      <c r="A36" s="8"/>
      <c r="B36" s="116" t="s">
        <v>23</v>
      </c>
      <c r="C36" s="117"/>
      <c r="D36" s="117"/>
      <c r="E36" s="117"/>
      <c r="F36" s="117"/>
      <c r="G36" s="118"/>
      <c r="H36" s="44"/>
      <c r="I36" s="45"/>
      <c r="J36" s="46"/>
      <c r="K36" s="46"/>
      <c r="M36" s="15"/>
    </row>
    <row r="37" spans="1:13">
      <c r="A37" s="8"/>
      <c r="B37" s="116" t="s">
        <v>24</v>
      </c>
      <c r="C37" s="117"/>
      <c r="D37" s="117"/>
      <c r="E37" s="117"/>
      <c r="F37" s="117"/>
      <c r="G37" s="118"/>
      <c r="H37" s="44"/>
      <c r="I37" s="45"/>
      <c r="J37" s="46"/>
      <c r="K37" s="46"/>
      <c r="M37" s="15"/>
    </row>
    <row r="38" spans="1:13">
      <c r="A38" s="8"/>
      <c r="B38" s="116" t="s">
        <v>25</v>
      </c>
      <c r="C38" s="117"/>
      <c r="D38" s="117"/>
      <c r="E38" s="117"/>
      <c r="F38" s="117"/>
      <c r="G38" s="118"/>
      <c r="H38" s="44" t="s">
        <v>50</v>
      </c>
      <c r="I38" s="45">
        <v>1</v>
      </c>
      <c r="J38" s="47"/>
      <c r="K38" s="46"/>
      <c r="M38" s="15"/>
    </row>
    <row r="39" spans="1:13">
      <c r="A39" s="8"/>
      <c r="B39" s="116"/>
      <c r="C39" s="117"/>
      <c r="D39" s="117"/>
      <c r="E39" s="117"/>
      <c r="F39" s="117"/>
      <c r="G39" s="118"/>
      <c r="H39" s="44"/>
      <c r="I39" s="45"/>
      <c r="J39" s="46"/>
      <c r="K39" s="46"/>
      <c r="M39" s="15"/>
    </row>
    <row r="40" spans="1:13">
      <c r="A40" s="8"/>
      <c r="B40" s="116"/>
      <c r="C40" s="117"/>
      <c r="D40" s="117"/>
      <c r="E40" s="117"/>
      <c r="F40" s="117"/>
      <c r="G40" s="118"/>
      <c r="H40" s="44"/>
      <c r="I40" s="45"/>
      <c r="J40" s="46"/>
      <c r="K40" s="46"/>
      <c r="M40"/>
    </row>
    <row r="41" spans="1:13">
      <c r="A41" s="8">
        <v>6</v>
      </c>
      <c r="B41" s="169" t="s">
        <v>26</v>
      </c>
      <c r="C41" s="170"/>
      <c r="D41" s="170"/>
      <c r="E41" s="170"/>
      <c r="F41" s="170"/>
      <c r="G41" s="171"/>
      <c r="H41" s="44"/>
      <c r="I41" s="45"/>
      <c r="J41" s="46"/>
      <c r="K41" s="46"/>
      <c r="M41"/>
    </row>
    <row r="42" spans="1:13">
      <c r="A42" s="8"/>
      <c r="B42" s="116" t="s">
        <v>27</v>
      </c>
      <c r="C42" s="117"/>
      <c r="D42" s="117"/>
      <c r="E42" s="117"/>
      <c r="F42" s="117"/>
      <c r="G42" s="118"/>
      <c r="H42" s="44"/>
      <c r="I42" s="45"/>
      <c r="J42" s="46"/>
      <c r="K42" s="46"/>
      <c r="M42"/>
    </row>
    <row r="43" spans="1:13">
      <c r="A43" s="8"/>
      <c r="B43" s="116" t="s">
        <v>96</v>
      </c>
      <c r="C43" s="117"/>
      <c r="D43" s="117"/>
      <c r="E43" s="117"/>
      <c r="F43" s="117"/>
      <c r="G43" s="118"/>
      <c r="H43" s="44"/>
      <c r="I43" s="45"/>
      <c r="J43" s="46"/>
      <c r="K43" s="46"/>
      <c r="M43"/>
    </row>
    <row r="44" spans="1:13">
      <c r="A44" s="8"/>
      <c r="B44" s="116" t="s">
        <v>97</v>
      </c>
      <c r="C44" s="117"/>
      <c r="D44" s="117"/>
      <c r="E44" s="117"/>
      <c r="F44" s="117"/>
      <c r="G44" s="118"/>
      <c r="H44" s="44"/>
      <c r="I44" s="45"/>
      <c r="J44" s="46"/>
      <c r="K44" s="46"/>
      <c r="M44"/>
    </row>
    <row r="45" spans="1:13">
      <c r="A45" s="8"/>
      <c r="B45" s="116" t="s">
        <v>98</v>
      </c>
      <c r="C45" s="117"/>
      <c r="D45" s="117"/>
      <c r="E45" s="117"/>
      <c r="F45" s="117"/>
      <c r="G45" s="118"/>
      <c r="H45" s="44"/>
      <c r="I45" s="45"/>
      <c r="J45" s="46"/>
      <c r="K45" s="46"/>
      <c r="M45"/>
    </row>
    <row r="46" spans="1:13">
      <c r="A46" s="8"/>
      <c r="B46" s="116" t="s">
        <v>99</v>
      </c>
      <c r="C46" s="117"/>
      <c r="D46" s="117"/>
      <c r="E46" s="117"/>
      <c r="F46" s="117"/>
      <c r="G46" s="118"/>
      <c r="H46" s="44"/>
      <c r="I46" s="45"/>
      <c r="J46" s="46"/>
      <c r="K46" s="46"/>
      <c r="M46"/>
    </row>
    <row r="47" spans="1:13">
      <c r="A47" s="8"/>
      <c r="B47" s="116" t="s">
        <v>71</v>
      </c>
      <c r="C47" s="117"/>
      <c r="D47" s="117"/>
      <c r="E47" s="117"/>
      <c r="F47" s="117"/>
      <c r="G47" s="118"/>
      <c r="H47" s="44"/>
      <c r="I47" s="45"/>
      <c r="J47" s="46"/>
      <c r="K47" s="46"/>
      <c r="M47"/>
    </row>
    <row r="48" spans="1:13">
      <c r="A48" s="8"/>
      <c r="B48" s="116"/>
      <c r="C48" s="117"/>
      <c r="D48" s="117"/>
      <c r="E48" s="117"/>
      <c r="F48" s="117"/>
      <c r="G48" s="118"/>
      <c r="H48" s="44"/>
      <c r="I48" s="45"/>
      <c r="J48" s="46"/>
      <c r="K48" s="46"/>
      <c r="M48"/>
    </row>
    <row r="49" spans="1:13">
      <c r="A49" s="8"/>
      <c r="B49" s="169" t="s">
        <v>28</v>
      </c>
      <c r="C49" s="170"/>
      <c r="D49" s="170"/>
      <c r="E49" s="170"/>
      <c r="F49" s="170"/>
      <c r="G49" s="171"/>
      <c r="H49" s="44"/>
      <c r="I49" s="45"/>
      <c r="J49" s="46"/>
      <c r="K49" s="46"/>
      <c r="M49"/>
    </row>
    <row r="50" spans="1:13">
      <c r="A50" s="8"/>
      <c r="B50" s="116" t="s">
        <v>29</v>
      </c>
      <c r="C50" s="117"/>
      <c r="D50" s="117"/>
      <c r="E50" s="117"/>
      <c r="F50" s="117"/>
      <c r="G50" s="118"/>
      <c r="H50" s="44"/>
      <c r="I50" s="45"/>
      <c r="J50" s="46"/>
      <c r="K50" s="46"/>
      <c r="M50"/>
    </row>
    <row r="51" spans="1:13">
      <c r="A51" s="8"/>
      <c r="B51" s="116" t="s">
        <v>30</v>
      </c>
      <c r="C51" s="117"/>
      <c r="D51" s="117"/>
      <c r="E51" s="117"/>
      <c r="F51" s="117"/>
      <c r="G51" s="118"/>
      <c r="H51" s="44"/>
      <c r="I51" s="45"/>
      <c r="J51" s="46"/>
      <c r="K51" s="46"/>
      <c r="M51"/>
    </row>
    <row r="52" spans="1:13">
      <c r="A52" s="8"/>
      <c r="B52" s="116" t="s">
        <v>31</v>
      </c>
      <c r="C52" s="117"/>
      <c r="D52" s="117"/>
      <c r="E52" s="117"/>
      <c r="F52" s="117"/>
      <c r="G52" s="118"/>
      <c r="H52" s="44"/>
      <c r="I52" s="45"/>
      <c r="J52" s="46"/>
      <c r="K52" s="46"/>
      <c r="M52"/>
    </row>
    <row r="53" spans="1:13">
      <c r="A53" s="8"/>
      <c r="B53" s="116" t="s">
        <v>32</v>
      </c>
      <c r="C53" s="117"/>
      <c r="D53" s="117"/>
      <c r="E53" s="117"/>
      <c r="F53" s="117"/>
      <c r="G53" s="118"/>
      <c r="H53" s="44"/>
      <c r="I53" s="45"/>
      <c r="J53" s="46"/>
      <c r="K53" s="46"/>
      <c r="M53"/>
    </row>
    <row r="54" spans="1:13">
      <c r="A54" s="8"/>
      <c r="B54" s="116" t="s">
        <v>33</v>
      </c>
      <c r="C54" s="117"/>
      <c r="D54" s="117"/>
      <c r="E54" s="117"/>
      <c r="F54" s="117"/>
      <c r="G54" s="118"/>
      <c r="H54" s="44"/>
      <c r="I54" s="45"/>
      <c r="J54" s="46"/>
      <c r="K54" s="46"/>
      <c r="M54"/>
    </row>
    <row r="55" spans="1:13">
      <c r="A55" s="8"/>
      <c r="B55" s="116" t="s">
        <v>34</v>
      </c>
      <c r="C55" s="117"/>
      <c r="D55" s="117"/>
      <c r="E55" s="117"/>
      <c r="F55" s="117"/>
      <c r="G55" s="118"/>
      <c r="H55" s="44"/>
      <c r="I55" s="45"/>
      <c r="J55" s="46"/>
      <c r="K55" s="46"/>
      <c r="M55"/>
    </row>
    <row r="56" spans="1:13">
      <c r="A56" s="8"/>
      <c r="B56" s="116" t="s">
        <v>35</v>
      </c>
      <c r="C56" s="117"/>
      <c r="D56" s="117"/>
      <c r="E56" s="117"/>
      <c r="F56" s="117"/>
      <c r="G56" s="118"/>
      <c r="H56" s="44"/>
      <c r="I56" s="45"/>
      <c r="J56" s="46"/>
      <c r="K56" s="46"/>
      <c r="M56"/>
    </row>
    <row r="57" spans="1:13">
      <c r="A57" s="8"/>
      <c r="B57" s="116" t="s">
        <v>36</v>
      </c>
      <c r="C57" s="117"/>
      <c r="D57" s="117"/>
      <c r="E57" s="117"/>
      <c r="F57" s="117"/>
      <c r="G57" s="118"/>
      <c r="H57" s="44"/>
      <c r="I57" s="45"/>
      <c r="J57" s="46"/>
      <c r="K57" s="46"/>
      <c r="M57"/>
    </row>
    <row r="58" spans="1:13">
      <c r="A58" s="8"/>
      <c r="B58" s="116" t="s">
        <v>37</v>
      </c>
      <c r="C58" s="117"/>
      <c r="D58" s="117"/>
      <c r="E58" s="117"/>
      <c r="F58" s="117"/>
      <c r="G58" s="118"/>
      <c r="H58" s="44"/>
      <c r="I58" s="45"/>
      <c r="J58" s="46"/>
      <c r="K58" s="46"/>
      <c r="M58"/>
    </row>
    <row r="59" spans="1:13">
      <c r="A59" s="8"/>
      <c r="B59" s="116" t="s">
        <v>38</v>
      </c>
      <c r="C59" s="117"/>
      <c r="D59" s="117"/>
      <c r="E59" s="117"/>
      <c r="F59" s="117"/>
      <c r="G59" s="118"/>
      <c r="H59" s="44"/>
      <c r="I59" s="45"/>
      <c r="J59" s="46"/>
      <c r="K59" s="46"/>
      <c r="M59"/>
    </row>
    <row r="60" spans="1:13">
      <c r="A60" s="8"/>
      <c r="B60" s="116"/>
      <c r="C60" s="117"/>
      <c r="D60" s="117"/>
      <c r="E60" s="117"/>
      <c r="F60" s="117"/>
      <c r="G60" s="118"/>
      <c r="H60" s="44"/>
      <c r="I60" s="45"/>
      <c r="J60" s="46"/>
      <c r="K60" s="46"/>
      <c r="M60" s="15"/>
    </row>
    <row r="61" spans="1:13">
      <c r="A61" s="8">
        <v>7</v>
      </c>
      <c r="B61" s="169" t="s">
        <v>39</v>
      </c>
      <c r="C61" s="170"/>
      <c r="D61" s="170"/>
      <c r="E61" s="170"/>
      <c r="F61" s="170"/>
      <c r="G61" s="171"/>
      <c r="H61" s="44"/>
      <c r="I61" s="45"/>
      <c r="J61" s="46"/>
      <c r="K61" s="46"/>
      <c r="M61" s="15"/>
    </row>
    <row r="62" spans="1:13">
      <c r="A62" s="8"/>
      <c r="B62" s="116" t="s">
        <v>40</v>
      </c>
      <c r="C62" s="117"/>
      <c r="D62" s="117"/>
      <c r="E62" s="117"/>
      <c r="F62" s="117"/>
      <c r="G62" s="118"/>
      <c r="H62" s="44"/>
      <c r="I62" s="45"/>
      <c r="J62" s="46"/>
      <c r="K62" s="46"/>
      <c r="M62" s="15"/>
    </row>
    <row r="63" spans="1:13">
      <c r="A63" s="8"/>
      <c r="B63" s="116" t="s">
        <v>41</v>
      </c>
      <c r="C63" s="117"/>
      <c r="D63" s="117"/>
      <c r="E63" s="117"/>
      <c r="F63" s="117"/>
      <c r="G63" s="118"/>
      <c r="H63" s="44"/>
      <c r="I63" s="45"/>
      <c r="J63" s="46"/>
      <c r="K63" s="46"/>
      <c r="M63" s="15"/>
    </row>
    <row r="64" spans="1:13">
      <c r="A64" s="8"/>
      <c r="B64" s="116" t="s">
        <v>42</v>
      </c>
      <c r="C64" s="117"/>
      <c r="D64" s="117"/>
      <c r="E64" s="117"/>
      <c r="F64" s="117"/>
      <c r="G64" s="118"/>
      <c r="H64" s="44"/>
      <c r="I64" s="45"/>
      <c r="J64" s="46"/>
      <c r="K64" s="46"/>
      <c r="M64" s="15"/>
    </row>
    <row r="65" spans="1:13">
      <c r="A65" s="8"/>
      <c r="B65" s="116" t="s">
        <v>85</v>
      </c>
      <c r="C65" s="117"/>
      <c r="D65" s="117"/>
      <c r="E65" s="117"/>
      <c r="F65" s="117"/>
      <c r="G65" s="118"/>
      <c r="H65" s="44"/>
      <c r="I65" s="45"/>
      <c r="J65" s="46"/>
      <c r="K65" s="46"/>
      <c r="M65" s="15"/>
    </row>
    <row r="66" spans="1:13">
      <c r="A66" s="8"/>
      <c r="B66" s="116"/>
      <c r="C66" s="117"/>
      <c r="D66" s="117"/>
      <c r="E66" s="117"/>
      <c r="F66" s="117"/>
      <c r="G66" s="118"/>
      <c r="H66" s="44" t="s">
        <v>50</v>
      </c>
      <c r="I66" s="45">
        <v>1</v>
      </c>
      <c r="J66" s="46"/>
      <c r="K66" s="46"/>
      <c r="M66" s="15"/>
    </row>
    <row r="67" spans="1:13">
      <c r="A67" s="8"/>
      <c r="B67" s="116"/>
      <c r="C67" s="117"/>
      <c r="D67" s="117"/>
      <c r="E67" s="117"/>
      <c r="F67" s="117"/>
      <c r="G67" s="118"/>
      <c r="H67" s="44"/>
      <c r="I67" s="45"/>
      <c r="J67" s="46"/>
      <c r="K67" s="46"/>
      <c r="M67" s="15"/>
    </row>
    <row r="68" spans="1:13">
      <c r="A68" s="37"/>
      <c r="B68" s="48" t="s">
        <v>43</v>
      </c>
      <c r="C68" s="49"/>
      <c r="D68" s="49"/>
      <c r="E68" s="49"/>
      <c r="F68" s="49"/>
      <c r="G68" s="49"/>
      <c r="H68" s="50"/>
      <c r="I68" s="51"/>
      <c r="J68" s="52"/>
      <c r="K68" s="87"/>
      <c r="M68" s="15"/>
    </row>
    <row r="69" spans="1:13">
      <c r="A69" s="8"/>
      <c r="B69" s="169"/>
      <c r="C69" s="170"/>
      <c r="D69" s="170"/>
      <c r="E69" s="170"/>
      <c r="F69" s="170"/>
      <c r="G69" s="171"/>
      <c r="H69" s="44"/>
      <c r="I69" s="45"/>
      <c r="J69" s="46"/>
      <c r="K69" s="46"/>
      <c r="M69" s="15"/>
    </row>
    <row r="70" spans="1:13">
      <c r="A70" s="8" t="s">
        <v>44</v>
      </c>
      <c r="B70" s="169" t="s">
        <v>45</v>
      </c>
      <c r="C70" s="170"/>
      <c r="D70" s="170"/>
      <c r="E70" s="170"/>
      <c r="F70" s="170"/>
      <c r="G70" s="171"/>
      <c r="H70" s="44"/>
      <c r="I70" s="45"/>
      <c r="J70" s="46"/>
      <c r="K70" s="46"/>
      <c r="M70" s="15"/>
    </row>
    <row r="71" spans="1:13">
      <c r="A71" s="8"/>
      <c r="B71" s="169"/>
      <c r="C71" s="170"/>
      <c r="D71" s="170"/>
      <c r="E71" s="170"/>
      <c r="F71" s="170"/>
      <c r="G71" s="171"/>
      <c r="H71" s="44"/>
      <c r="I71" s="45"/>
      <c r="J71" s="46"/>
      <c r="K71" s="46"/>
      <c r="M71" s="15"/>
    </row>
    <row r="72" spans="1:13">
      <c r="A72" s="8"/>
      <c r="B72" s="125" t="s">
        <v>115</v>
      </c>
      <c r="C72" s="126"/>
      <c r="D72" s="126"/>
      <c r="E72" s="126"/>
      <c r="F72" s="126"/>
      <c r="G72" s="127"/>
      <c r="H72" s="44"/>
      <c r="I72" s="45"/>
      <c r="J72" s="46"/>
      <c r="K72" s="46"/>
      <c r="M72" s="15"/>
    </row>
    <row r="73" spans="1:13">
      <c r="A73" s="8"/>
      <c r="B73" s="116"/>
      <c r="C73" s="117"/>
      <c r="D73" s="117"/>
      <c r="E73" s="117"/>
      <c r="F73" s="117"/>
      <c r="G73" s="118"/>
      <c r="H73" s="44"/>
      <c r="I73" s="45"/>
      <c r="J73" s="46"/>
      <c r="K73" s="46"/>
      <c r="M73" s="15"/>
    </row>
    <row r="74" spans="1:13">
      <c r="A74" s="8"/>
      <c r="B74" s="116" t="s">
        <v>86</v>
      </c>
      <c r="C74" s="117"/>
      <c r="D74" s="117"/>
      <c r="E74" s="117"/>
      <c r="F74" s="117"/>
      <c r="G74" s="118"/>
      <c r="H74" s="44"/>
      <c r="I74" s="45"/>
      <c r="J74" s="46"/>
      <c r="K74" s="46"/>
      <c r="M74" s="15"/>
    </row>
    <row r="75" spans="1:13">
      <c r="A75" s="8"/>
      <c r="B75" s="122"/>
      <c r="C75" s="123"/>
      <c r="D75" s="123"/>
      <c r="E75" s="123"/>
      <c r="F75" s="123"/>
      <c r="G75" s="124"/>
      <c r="H75" s="44"/>
      <c r="I75" s="45"/>
      <c r="J75" s="46"/>
      <c r="K75" s="46"/>
      <c r="M75" s="15"/>
    </row>
    <row r="76" spans="1:13">
      <c r="A76" s="8"/>
      <c r="B76" s="125" t="s">
        <v>87</v>
      </c>
      <c r="C76" s="126"/>
      <c r="D76" s="126"/>
      <c r="E76" s="126"/>
      <c r="F76" s="126"/>
      <c r="G76" s="127"/>
      <c r="H76" s="44"/>
      <c r="I76" s="45"/>
      <c r="J76" s="46"/>
      <c r="K76" s="46"/>
      <c r="M76" s="15"/>
    </row>
    <row r="77" spans="1:13">
      <c r="A77" s="8"/>
      <c r="B77" s="131"/>
      <c r="C77" s="132"/>
      <c r="D77" s="132"/>
      <c r="E77" s="132"/>
      <c r="F77" s="132"/>
      <c r="G77" s="133"/>
      <c r="H77" s="44"/>
      <c r="I77" s="45"/>
      <c r="J77" s="46"/>
      <c r="K77" s="46"/>
      <c r="M77" s="15"/>
    </row>
    <row r="78" spans="1:13">
      <c r="A78" s="8"/>
      <c r="B78" s="125" t="s">
        <v>113</v>
      </c>
      <c r="C78" s="126"/>
      <c r="D78" s="126"/>
      <c r="E78" s="126"/>
      <c r="F78" s="126"/>
      <c r="G78" s="127"/>
      <c r="H78" s="44"/>
      <c r="I78" s="45"/>
      <c r="J78" s="46"/>
      <c r="K78" s="46"/>
      <c r="M78" s="15"/>
    </row>
    <row r="79" spans="1:13">
      <c r="A79" s="8"/>
      <c r="B79" s="125" t="s">
        <v>88</v>
      </c>
      <c r="C79" s="126"/>
      <c r="D79" s="126"/>
      <c r="E79" s="126"/>
      <c r="F79" s="126"/>
      <c r="G79" s="127"/>
      <c r="H79" s="44"/>
      <c r="I79" s="45"/>
      <c r="J79" s="46"/>
      <c r="K79" s="46"/>
      <c r="M79" s="15"/>
    </row>
    <row r="80" spans="1:13" ht="33.6" customHeight="1">
      <c r="A80" s="8"/>
      <c r="B80" s="125" t="s">
        <v>89</v>
      </c>
      <c r="C80" s="126"/>
      <c r="D80" s="126"/>
      <c r="E80" s="126"/>
      <c r="F80" s="126"/>
      <c r="G80" s="127"/>
      <c r="H80" s="44"/>
      <c r="I80" s="45"/>
      <c r="J80" s="46"/>
      <c r="K80" s="46"/>
      <c r="M80" s="15"/>
    </row>
    <row r="81" spans="1:13">
      <c r="A81" s="8"/>
      <c r="B81" s="131"/>
      <c r="C81" s="132"/>
      <c r="D81" s="132"/>
      <c r="E81" s="132"/>
      <c r="F81" s="132"/>
      <c r="G81" s="133"/>
      <c r="H81" s="44"/>
      <c r="I81" s="45"/>
      <c r="J81" s="46"/>
      <c r="K81" s="46"/>
      <c r="M81" s="15"/>
    </row>
    <row r="82" spans="1:13">
      <c r="A82" s="8"/>
      <c r="B82" s="194" t="s">
        <v>111</v>
      </c>
      <c r="C82" s="195"/>
      <c r="D82" s="195"/>
      <c r="E82" s="195"/>
      <c r="F82" s="195"/>
      <c r="G82" s="196"/>
      <c r="H82" s="44" t="s">
        <v>110</v>
      </c>
      <c r="I82" s="79"/>
      <c r="J82" s="46"/>
      <c r="K82" s="80"/>
      <c r="M82" s="15"/>
    </row>
    <row r="83" spans="1:13">
      <c r="A83" s="8"/>
      <c r="B83" s="137"/>
      <c r="C83" s="138"/>
      <c r="D83" s="138"/>
      <c r="E83" s="138"/>
      <c r="F83" s="138"/>
      <c r="G83" s="139"/>
      <c r="H83" s="44"/>
      <c r="I83" s="45"/>
      <c r="J83" s="46"/>
      <c r="K83" s="46"/>
      <c r="M83" s="15"/>
    </row>
    <row r="84" spans="1:13">
      <c r="A84" s="8"/>
      <c r="B84" s="134" t="s">
        <v>90</v>
      </c>
      <c r="C84" s="135"/>
      <c r="D84" s="135"/>
      <c r="E84" s="135"/>
      <c r="F84" s="135"/>
      <c r="G84" s="136"/>
      <c r="H84" s="44"/>
      <c r="I84" s="45"/>
      <c r="J84" s="46"/>
      <c r="K84" s="46"/>
      <c r="M84" s="15"/>
    </row>
    <row r="85" spans="1:13">
      <c r="A85" s="8"/>
      <c r="B85" s="128" t="s">
        <v>91</v>
      </c>
      <c r="C85" s="129"/>
      <c r="D85" s="129"/>
      <c r="E85" s="129"/>
      <c r="F85" s="129"/>
      <c r="G85" s="130"/>
      <c r="H85" s="44"/>
      <c r="I85" s="45"/>
      <c r="J85" s="46"/>
      <c r="K85" s="46"/>
      <c r="M85" s="15"/>
    </row>
    <row r="86" spans="1:13">
      <c r="A86" s="8"/>
      <c r="B86" s="113"/>
      <c r="C86" s="114"/>
      <c r="D86" s="114"/>
      <c r="E86" s="114"/>
      <c r="F86" s="114"/>
      <c r="G86" s="115"/>
      <c r="H86" s="44"/>
      <c r="I86" s="45"/>
      <c r="J86" s="46"/>
      <c r="K86" s="46"/>
      <c r="M86" s="16">
        <f>K66*50%</f>
        <v>0</v>
      </c>
    </row>
    <row r="87" spans="1:13">
      <c r="A87" s="36"/>
      <c r="B87" s="204" t="s">
        <v>92</v>
      </c>
      <c r="C87" s="205"/>
      <c r="D87" s="205"/>
      <c r="E87" s="205"/>
      <c r="F87" s="205"/>
      <c r="G87" s="206"/>
      <c r="H87" s="53"/>
      <c r="I87" s="45"/>
      <c r="J87" s="46"/>
      <c r="K87" s="46"/>
      <c r="M87" s="15"/>
    </row>
    <row r="88" spans="1:13" ht="27.6" customHeight="1">
      <c r="A88" s="32"/>
      <c r="B88" s="197"/>
      <c r="C88" s="198"/>
      <c r="D88" s="198"/>
      <c r="E88" s="198"/>
      <c r="F88" s="198"/>
      <c r="G88" s="199"/>
      <c r="H88" s="56"/>
      <c r="I88" s="81"/>
      <c r="J88" s="46"/>
      <c r="K88" s="46"/>
      <c r="M88" s="18">
        <f>SUM(M7:M86)</f>
        <v>0</v>
      </c>
    </row>
    <row r="89" spans="1:13">
      <c r="A89" s="84">
        <v>1</v>
      </c>
      <c r="B89" s="200" t="s">
        <v>132</v>
      </c>
      <c r="C89" s="201"/>
      <c r="D89" s="201"/>
      <c r="E89" s="201"/>
      <c r="F89" s="201"/>
      <c r="G89" s="202"/>
      <c r="H89" s="85" t="s">
        <v>46</v>
      </c>
      <c r="I89" s="39">
        <v>2</v>
      </c>
      <c r="J89" s="46"/>
      <c r="K89" s="46"/>
      <c r="M89" s="15"/>
    </row>
    <row r="90" spans="1:13">
      <c r="A90" s="82"/>
      <c r="B90" s="119"/>
      <c r="C90" s="120"/>
      <c r="D90" s="120"/>
      <c r="E90" s="120"/>
      <c r="F90" s="120"/>
      <c r="G90" s="121"/>
      <c r="H90" s="56"/>
      <c r="I90" s="56"/>
      <c r="J90" s="83"/>
      <c r="K90" s="65"/>
      <c r="M90" s="15"/>
    </row>
    <row r="91" spans="1:13">
      <c r="A91" s="78">
        <v>2</v>
      </c>
      <c r="B91" s="178" t="s">
        <v>116</v>
      </c>
      <c r="C91" s="179"/>
      <c r="D91" s="179"/>
      <c r="E91" s="179"/>
      <c r="F91" s="179"/>
      <c r="G91" s="179"/>
      <c r="H91" s="77" t="s">
        <v>46</v>
      </c>
      <c r="I91" s="76">
        <v>1</v>
      </c>
      <c r="J91" s="65"/>
      <c r="K91" s="65"/>
      <c r="M91" s="15"/>
    </row>
    <row r="92" spans="1:13" ht="13.8" customHeight="1">
      <c r="A92" s="146">
        <v>3</v>
      </c>
      <c r="B92" s="140" t="s">
        <v>117</v>
      </c>
      <c r="C92" s="141"/>
      <c r="D92" s="141"/>
      <c r="E92" s="141"/>
      <c r="F92" s="141"/>
      <c r="G92" s="142"/>
      <c r="H92" s="148" t="s">
        <v>73</v>
      </c>
      <c r="I92" s="162">
        <v>228</v>
      </c>
      <c r="J92" s="150"/>
      <c r="K92" s="150"/>
      <c r="M92" s="15"/>
    </row>
    <row r="93" spans="1:13" ht="28.2" customHeight="1">
      <c r="A93" s="147"/>
      <c r="B93" s="143"/>
      <c r="C93" s="144"/>
      <c r="D93" s="144"/>
      <c r="E93" s="144"/>
      <c r="F93" s="144"/>
      <c r="G93" s="145"/>
      <c r="H93" s="149"/>
      <c r="I93" s="163"/>
      <c r="J93" s="105"/>
      <c r="K93" s="105"/>
      <c r="M93" s="15"/>
    </row>
    <row r="94" spans="1:13">
      <c r="A94" s="90">
        <v>4</v>
      </c>
      <c r="B94" s="203" t="s">
        <v>118</v>
      </c>
      <c r="C94" s="203"/>
      <c r="D94" s="203"/>
      <c r="E94" s="203"/>
      <c r="F94" s="203"/>
      <c r="G94" s="203"/>
      <c r="H94" s="56" t="s">
        <v>46</v>
      </c>
      <c r="I94" s="56">
        <v>1</v>
      </c>
      <c r="J94" s="91"/>
      <c r="K94" s="91"/>
      <c r="M94" s="15"/>
    </row>
    <row r="95" spans="1:13">
      <c r="A95" s="90">
        <v>5</v>
      </c>
      <c r="B95" s="203" t="s">
        <v>119</v>
      </c>
      <c r="C95" s="203"/>
      <c r="D95" s="203"/>
      <c r="E95" s="203"/>
      <c r="F95" s="203"/>
      <c r="G95" s="203"/>
      <c r="H95" s="56" t="s">
        <v>46</v>
      </c>
      <c r="I95" s="56">
        <v>1</v>
      </c>
      <c r="J95" s="91"/>
      <c r="K95" s="91"/>
      <c r="M95" s="15"/>
    </row>
    <row r="96" spans="1:13">
      <c r="A96" s="90">
        <v>6</v>
      </c>
      <c r="B96" s="158" t="s">
        <v>133</v>
      </c>
      <c r="C96" s="159"/>
      <c r="D96" s="159"/>
      <c r="E96" s="159"/>
      <c r="F96" s="159"/>
      <c r="G96" s="160"/>
      <c r="H96" s="56" t="s">
        <v>73</v>
      </c>
      <c r="I96" s="56">
        <v>130</v>
      </c>
      <c r="J96" s="91"/>
      <c r="K96" s="91"/>
      <c r="M96" s="15"/>
    </row>
    <row r="97" spans="1:13" ht="13.8" customHeight="1">
      <c r="A97" s="33"/>
      <c r="B97" s="119"/>
      <c r="C97" s="120"/>
      <c r="D97" s="120"/>
      <c r="E97" s="120"/>
      <c r="F97" s="120"/>
      <c r="G97" s="121"/>
      <c r="H97" s="55"/>
      <c r="I97" s="55"/>
      <c r="J97" s="55"/>
      <c r="K97" s="55"/>
      <c r="M97" s="15"/>
    </row>
    <row r="98" spans="1:13" ht="13.8" customHeight="1">
      <c r="A98" s="32"/>
      <c r="B98" s="182" t="s">
        <v>102</v>
      </c>
      <c r="C98" s="183"/>
      <c r="D98" s="183"/>
      <c r="E98" s="183"/>
      <c r="F98" s="183"/>
      <c r="G98" s="184"/>
      <c r="H98" s="56"/>
      <c r="I98" s="56"/>
      <c r="J98" s="57"/>
      <c r="K98" s="57"/>
      <c r="M98" s="15"/>
    </row>
    <row r="99" spans="1:13" ht="15" customHeight="1">
      <c r="A99" s="107">
        <v>6</v>
      </c>
      <c r="B99" s="185" t="s">
        <v>120</v>
      </c>
      <c r="C99" s="186"/>
      <c r="D99" s="186"/>
      <c r="E99" s="186"/>
      <c r="F99" s="186"/>
      <c r="G99" s="187"/>
      <c r="H99" s="97" t="s">
        <v>46</v>
      </c>
      <c r="I99" s="157">
        <v>1</v>
      </c>
      <c r="J99" s="101"/>
      <c r="K99" s="104"/>
      <c r="M99" s="15"/>
    </row>
    <row r="100" spans="1:13" ht="36" hidden="1" customHeight="1">
      <c r="A100" s="108"/>
      <c r="B100" s="188"/>
      <c r="C100" s="189"/>
      <c r="D100" s="189"/>
      <c r="E100" s="189"/>
      <c r="F100" s="189"/>
      <c r="G100" s="190"/>
      <c r="H100" s="97" t="s">
        <v>46</v>
      </c>
      <c r="I100" s="157"/>
      <c r="J100" s="102"/>
      <c r="K100" s="105"/>
      <c r="M100" s="15"/>
    </row>
    <row r="101" spans="1:13" ht="34.799999999999997" hidden="1" customHeight="1">
      <c r="A101" s="109"/>
      <c r="B101" s="191"/>
      <c r="C101" s="192"/>
      <c r="D101" s="192"/>
      <c r="E101" s="192"/>
      <c r="F101" s="192"/>
      <c r="G101" s="193"/>
      <c r="H101" s="97" t="s">
        <v>46</v>
      </c>
      <c r="I101" s="157"/>
      <c r="J101" s="103"/>
      <c r="K101" s="106"/>
      <c r="M101" s="15"/>
    </row>
    <row r="102" spans="1:13">
      <c r="A102" s="78">
        <v>7</v>
      </c>
      <c r="B102" s="125" t="s">
        <v>121</v>
      </c>
      <c r="C102" s="126"/>
      <c r="D102" s="126"/>
      <c r="E102" s="126"/>
      <c r="F102" s="126"/>
      <c r="G102" s="127"/>
      <c r="H102" s="97" t="s">
        <v>46</v>
      </c>
      <c r="I102" s="56">
        <v>1</v>
      </c>
      <c r="J102" s="96"/>
      <c r="K102" s="89"/>
      <c r="M102" s="15"/>
    </row>
    <row r="103" spans="1:13">
      <c r="A103" s="78">
        <v>8</v>
      </c>
      <c r="B103" s="125" t="s">
        <v>122</v>
      </c>
      <c r="C103" s="126"/>
      <c r="D103" s="126"/>
      <c r="E103" s="126"/>
      <c r="F103" s="126"/>
      <c r="G103" s="127"/>
      <c r="H103" s="97" t="s">
        <v>46</v>
      </c>
      <c r="I103" s="56">
        <v>1</v>
      </c>
      <c r="J103" s="96"/>
      <c r="K103" s="89"/>
      <c r="M103" s="15"/>
    </row>
    <row r="104" spans="1:13" ht="17.399999999999999" customHeight="1">
      <c r="A104" s="78">
        <v>9</v>
      </c>
      <c r="B104" s="125" t="s">
        <v>123</v>
      </c>
      <c r="C104" s="126"/>
      <c r="D104" s="126"/>
      <c r="E104" s="126"/>
      <c r="F104" s="126"/>
      <c r="G104" s="127"/>
      <c r="H104" s="97" t="s">
        <v>46</v>
      </c>
      <c r="I104" s="56">
        <v>1</v>
      </c>
      <c r="J104" s="96"/>
      <c r="K104" s="89"/>
      <c r="M104" s="15"/>
    </row>
    <row r="105" spans="1:13">
      <c r="A105" s="8"/>
      <c r="B105" s="116"/>
      <c r="C105" s="117"/>
      <c r="D105" s="117"/>
      <c r="E105" s="117"/>
      <c r="F105" s="117"/>
      <c r="G105" s="117"/>
      <c r="H105" s="77"/>
      <c r="J105" s="58"/>
      <c r="K105" s="46"/>
      <c r="M105" s="15"/>
    </row>
    <row r="106" spans="1:13">
      <c r="A106" s="8"/>
      <c r="B106" s="180" t="s">
        <v>100</v>
      </c>
      <c r="C106" s="181"/>
      <c r="D106" s="181"/>
      <c r="E106" s="181"/>
      <c r="F106" s="181"/>
      <c r="G106" s="181"/>
      <c r="H106" s="44"/>
      <c r="I106" s="45"/>
      <c r="J106" s="58"/>
      <c r="K106" s="46"/>
      <c r="M106" s="15"/>
    </row>
    <row r="107" spans="1:13">
      <c r="A107" s="8"/>
      <c r="B107" s="154" t="s">
        <v>101</v>
      </c>
      <c r="C107" s="155"/>
      <c r="D107" s="155"/>
      <c r="E107" s="155"/>
      <c r="F107" s="155"/>
      <c r="G107" s="156"/>
      <c r="H107" s="44"/>
      <c r="I107" s="45"/>
      <c r="J107" s="58"/>
      <c r="K107" s="46"/>
      <c r="M107" s="15"/>
    </row>
    <row r="108" spans="1:13" ht="30.6" customHeight="1">
      <c r="A108" s="8">
        <v>10</v>
      </c>
      <c r="B108" s="175" t="s">
        <v>124</v>
      </c>
      <c r="C108" s="176"/>
      <c r="D108" s="176"/>
      <c r="E108" s="176"/>
      <c r="F108" s="176"/>
      <c r="G108" s="176"/>
      <c r="H108" s="53" t="s">
        <v>46</v>
      </c>
      <c r="I108" s="54">
        <v>1</v>
      </c>
      <c r="J108" s="86"/>
      <c r="K108" s="46"/>
      <c r="M108" s="16"/>
    </row>
    <row r="109" spans="1:13" ht="28.8" customHeight="1">
      <c r="A109" s="8">
        <v>11</v>
      </c>
      <c r="B109" s="175" t="s">
        <v>125</v>
      </c>
      <c r="C109" s="176"/>
      <c r="D109" s="176"/>
      <c r="E109" s="176"/>
      <c r="F109" s="176"/>
      <c r="G109" s="176"/>
      <c r="H109" s="56" t="s">
        <v>46</v>
      </c>
      <c r="I109" s="56">
        <v>1</v>
      </c>
      <c r="J109" s="95"/>
      <c r="K109" s="58"/>
      <c r="M109" s="16"/>
    </row>
    <row r="110" spans="1:13" ht="27.6" customHeight="1">
      <c r="A110" s="8">
        <v>12</v>
      </c>
      <c r="B110" s="175" t="s">
        <v>126</v>
      </c>
      <c r="C110" s="176"/>
      <c r="D110" s="176"/>
      <c r="E110" s="176"/>
      <c r="F110" s="176"/>
      <c r="G110" s="177"/>
      <c r="H110" s="56" t="s">
        <v>46</v>
      </c>
      <c r="I110" s="56">
        <v>1</v>
      </c>
      <c r="J110" s="95"/>
      <c r="K110" s="58"/>
      <c r="M110" s="15"/>
    </row>
    <row r="111" spans="1:13" ht="3" customHeight="1">
      <c r="A111" s="8"/>
      <c r="B111" s="154"/>
      <c r="C111" s="155"/>
      <c r="D111" s="155"/>
      <c r="E111" s="155"/>
      <c r="F111" s="155"/>
      <c r="G111" s="156"/>
      <c r="H111" s="77"/>
      <c r="I111" s="76"/>
      <c r="J111" s="58"/>
      <c r="K111" s="58"/>
      <c r="M111" s="15"/>
    </row>
    <row r="112" spans="1:13">
      <c r="A112" s="9"/>
      <c r="B112" s="110" t="s">
        <v>127</v>
      </c>
      <c r="C112" s="111"/>
      <c r="D112" s="111"/>
      <c r="E112" s="111"/>
      <c r="F112" s="111"/>
      <c r="G112" s="112"/>
      <c r="H112" s="59"/>
      <c r="I112" s="60"/>
      <c r="J112" s="61"/>
      <c r="K112" s="61"/>
      <c r="M112" s="15"/>
    </row>
    <row r="113" spans="1:13" ht="16.2" customHeight="1">
      <c r="A113" s="9">
        <v>13</v>
      </c>
      <c r="B113" s="172" t="s">
        <v>128</v>
      </c>
      <c r="C113" s="173"/>
      <c r="D113" s="173"/>
      <c r="E113" s="173"/>
      <c r="F113" s="173"/>
      <c r="G113" s="174"/>
      <c r="H113" s="44" t="s">
        <v>73</v>
      </c>
      <c r="I113" s="45">
        <v>650</v>
      </c>
      <c r="J113" s="61"/>
      <c r="K113" s="61"/>
      <c r="M113" s="15"/>
    </row>
    <row r="114" spans="1:13" ht="15.6" customHeight="1">
      <c r="A114" s="9">
        <v>14</v>
      </c>
      <c r="B114" s="172" t="s">
        <v>129</v>
      </c>
      <c r="C114" s="173"/>
      <c r="D114" s="173"/>
      <c r="E114" s="173"/>
      <c r="F114" s="173"/>
      <c r="G114" s="174"/>
      <c r="H114" s="44" t="s">
        <v>73</v>
      </c>
      <c r="I114" s="45">
        <v>130</v>
      </c>
      <c r="J114" s="61"/>
      <c r="K114" s="61"/>
      <c r="M114" s="15"/>
    </row>
    <row r="115" spans="1:13">
      <c r="A115" s="9"/>
      <c r="B115" s="66"/>
      <c r="C115" s="67"/>
      <c r="D115" s="67"/>
      <c r="E115" s="67"/>
      <c r="F115" s="67"/>
      <c r="G115" s="68"/>
      <c r="H115" s="44"/>
      <c r="I115" s="45"/>
      <c r="J115" s="61"/>
      <c r="K115" s="61"/>
      <c r="M115" s="15"/>
    </row>
    <row r="116" spans="1:13">
      <c r="A116" s="37"/>
      <c r="B116" s="48" t="s">
        <v>43</v>
      </c>
      <c r="C116" s="49"/>
      <c r="D116" s="49"/>
      <c r="E116" s="49"/>
      <c r="F116" s="49"/>
      <c r="G116" s="49"/>
      <c r="H116" s="50"/>
      <c r="I116" s="51"/>
      <c r="J116" s="52"/>
      <c r="K116" s="62"/>
      <c r="M116" s="15"/>
    </row>
    <row r="117" spans="1:13">
      <c r="A117" s="8"/>
      <c r="B117" s="116"/>
      <c r="C117" s="117"/>
      <c r="D117" s="117"/>
      <c r="E117" s="117"/>
      <c r="F117" s="117"/>
      <c r="G117" s="118"/>
      <c r="H117" s="44"/>
      <c r="I117" s="45"/>
      <c r="J117" s="46"/>
      <c r="K117" s="46"/>
      <c r="M117" s="15"/>
    </row>
    <row r="118" spans="1:13">
      <c r="A118" s="10"/>
      <c r="B118" s="169"/>
      <c r="C118" s="170"/>
      <c r="D118" s="170"/>
      <c r="E118" s="170"/>
      <c r="F118" s="170"/>
      <c r="G118" s="171"/>
      <c r="H118" s="44"/>
      <c r="I118" s="45"/>
      <c r="J118" s="46"/>
      <c r="K118" s="46"/>
      <c r="M118" s="15"/>
    </row>
    <row r="119" spans="1:13" ht="0.6" customHeight="1">
      <c r="A119" s="8"/>
      <c r="B119" s="169" t="s">
        <v>56</v>
      </c>
      <c r="C119" s="170"/>
      <c r="D119" s="170"/>
      <c r="E119" s="170"/>
      <c r="F119" s="170"/>
      <c r="G119" s="171"/>
      <c r="H119" s="44"/>
      <c r="I119" s="45"/>
      <c r="J119" s="46"/>
      <c r="K119" s="46"/>
      <c r="M119" s="16" t="e">
        <f>#REF!*100%</f>
        <v>#REF!</v>
      </c>
    </row>
    <row r="120" spans="1:13" ht="0.6" customHeight="1">
      <c r="A120" s="8"/>
      <c r="B120" s="116"/>
      <c r="C120" s="117"/>
      <c r="D120" s="117"/>
      <c r="E120" s="117"/>
      <c r="F120" s="117"/>
      <c r="G120" s="118"/>
      <c r="H120" s="44"/>
      <c r="I120" s="45"/>
      <c r="J120" s="46"/>
      <c r="K120" s="46"/>
      <c r="M120" s="16"/>
    </row>
    <row r="121" spans="1:13" ht="13.8" customHeight="1">
      <c r="A121" s="8"/>
      <c r="B121" s="116" t="s">
        <v>57</v>
      </c>
      <c r="C121" s="117"/>
      <c r="D121" s="117"/>
      <c r="E121" s="117"/>
      <c r="F121" s="117"/>
      <c r="G121" s="118"/>
      <c r="H121" s="44"/>
      <c r="I121" s="45"/>
      <c r="J121" s="46"/>
      <c r="K121" s="46"/>
      <c r="M121" s="15"/>
    </row>
    <row r="122" spans="1:13">
      <c r="A122" s="8"/>
      <c r="B122" s="116" t="s">
        <v>103</v>
      </c>
      <c r="C122" s="117"/>
      <c r="D122" s="117"/>
      <c r="E122" s="117"/>
      <c r="F122" s="117"/>
      <c r="G122" s="118"/>
      <c r="H122" s="44"/>
      <c r="I122" s="45"/>
      <c r="J122" s="46"/>
      <c r="K122" s="46"/>
      <c r="M122" s="15"/>
    </row>
    <row r="123" spans="1:13" ht="18" customHeight="1">
      <c r="A123" s="8"/>
      <c r="B123" s="116" t="s">
        <v>104</v>
      </c>
      <c r="C123" s="117"/>
      <c r="D123" s="117"/>
      <c r="E123" s="117"/>
      <c r="F123" s="117"/>
      <c r="G123" s="118"/>
      <c r="H123" s="44"/>
      <c r="I123" s="45"/>
      <c r="J123" s="46"/>
      <c r="K123" s="46"/>
      <c r="M123" s="15"/>
    </row>
    <row r="124" spans="1:13">
      <c r="A124" s="8"/>
      <c r="B124" s="116" t="s">
        <v>58</v>
      </c>
      <c r="C124" s="117"/>
      <c r="D124" s="117"/>
      <c r="E124" s="117"/>
      <c r="F124" s="117"/>
      <c r="G124" s="118"/>
      <c r="H124" s="44"/>
      <c r="I124" s="45"/>
      <c r="J124" s="46"/>
      <c r="K124" s="46"/>
      <c r="M124" s="15"/>
    </row>
    <row r="125" spans="1:13">
      <c r="A125" s="8"/>
      <c r="B125" s="116" t="s">
        <v>59</v>
      </c>
      <c r="C125" s="117"/>
      <c r="D125" s="117"/>
      <c r="E125" s="117"/>
      <c r="F125" s="117"/>
      <c r="G125" s="118"/>
      <c r="H125" s="44"/>
      <c r="I125" s="45"/>
      <c r="J125" s="46"/>
      <c r="K125" s="46"/>
      <c r="M125" s="15"/>
    </row>
    <row r="126" spans="1:13">
      <c r="A126" s="8"/>
      <c r="B126" s="212"/>
      <c r="C126" s="213"/>
      <c r="D126" s="213"/>
      <c r="E126" s="213"/>
      <c r="F126" s="213"/>
      <c r="G126" s="214"/>
      <c r="H126" s="44"/>
      <c r="I126" s="45"/>
      <c r="J126" s="46"/>
      <c r="K126" s="46"/>
      <c r="M126" s="15"/>
    </row>
    <row r="127" spans="1:13" ht="18.600000000000001" customHeight="1">
      <c r="A127" s="8"/>
      <c r="B127" s="209" t="s">
        <v>78</v>
      </c>
      <c r="C127" s="210"/>
      <c r="D127" s="210"/>
      <c r="E127" s="210"/>
      <c r="F127" s="210"/>
      <c r="G127" s="211"/>
      <c r="H127" s="44"/>
      <c r="I127" s="45"/>
      <c r="J127" s="46"/>
      <c r="K127" s="46"/>
      <c r="M127" s="15"/>
    </row>
    <row r="128" spans="1:13" ht="18" customHeight="1">
      <c r="A128" s="8" t="s">
        <v>68</v>
      </c>
      <c r="B128" s="116" t="s">
        <v>112</v>
      </c>
      <c r="C128" s="117"/>
      <c r="D128" s="117"/>
      <c r="E128" s="117"/>
      <c r="F128" s="117"/>
      <c r="G128" s="118"/>
      <c r="H128" s="44" t="s">
        <v>73</v>
      </c>
      <c r="I128" s="45">
        <v>170</v>
      </c>
      <c r="J128" s="46"/>
      <c r="K128" s="46"/>
      <c r="M128" s="15"/>
    </row>
    <row r="129" spans="1:13" ht="15.6" customHeight="1">
      <c r="A129" s="8"/>
      <c r="B129" s="116"/>
      <c r="C129" s="117"/>
      <c r="D129" s="117"/>
      <c r="E129" s="117"/>
      <c r="F129" s="117"/>
      <c r="G129" s="118"/>
      <c r="H129" s="44"/>
      <c r="I129" s="45"/>
      <c r="J129" s="46"/>
      <c r="K129" s="46"/>
      <c r="M129" s="16" t="e">
        <f>#REF!*100%</f>
        <v>#REF!</v>
      </c>
    </row>
    <row r="130" spans="1:13" ht="13.8" customHeight="1">
      <c r="A130" s="10"/>
      <c r="B130" s="169"/>
      <c r="C130" s="170"/>
      <c r="D130" s="170"/>
      <c r="E130" s="170"/>
      <c r="F130" s="170"/>
      <c r="G130" s="171"/>
      <c r="H130" s="44"/>
      <c r="I130" s="45"/>
      <c r="J130" s="46"/>
      <c r="K130" s="46"/>
      <c r="M130" s="16"/>
    </row>
    <row r="131" spans="1:13" ht="15.6" customHeight="1">
      <c r="A131" s="37"/>
      <c r="B131" s="48" t="s">
        <v>43</v>
      </c>
      <c r="C131" s="49"/>
      <c r="D131" s="49"/>
      <c r="E131" s="49"/>
      <c r="F131" s="49"/>
      <c r="G131" s="49"/>
      <c r="H131" s="50"/>
      <c r="I131" s="51"/>
      <c r="J131" s="52"/>
      <c r="K131" s="62"/>
      <c r="M131" s="16"/>
    </row>
    <row r="132" spans="1:13" ht="15" customHeight="1">
      <c r="A132" s="8"/>
      <c r="B132" s="116"/>
      <c r="C132" s="117"/>
      <c r="D132" s="117"/>
      <c r="E132" s="117"/>
      <c r="F132" s="117"/>
      <c r="G132" s="118"/>
      <c r="H132" s="44"/>
      <c r="I132" s="45"/>
      <c r="J132" s="46"/>
      <c r="K132" s="46"/>
      <c r="M132" s="15"/>
    </row>
    <row r="133" spans="1:13" ht="17.399999999999999" customHeight="1">
      <c r="A133" s="10"/>
      <c r="B133" s="169" t="s">
        <v>49</v>
      </c>
      <c r="C133" s="170"/>
      <c r="D133" s="170"/>
      <c r="E133" s="170"/>
      <c r="F133" s="170"/>
      <c r="G133" s="171"/>
      <c r="H133" s="44"/>
      <c r="I133" s="45"/>
      <c r="J133" s="46"/>
      <c r="K133" s="46"/>
      <c r="M133" s="15"/>
    </row>
    <row r="134" spans="1:13" ht="16.8" customHeight="1">
      <c r="A134" s="8"/>
      <c r="B134" s="169" t="s">
        <v>51</v>
      </c>
      <c r="C134" s="170"/>
      <c r="D134" s="170"/>
      <c r="E134" s="170"/>
      <c r="F134" s="170"/>
      <c r="G134" s="171"/>
      <c r="H134" s="44"/>
      <c r="I134" s="45"/>
      <c r="J134" s="46"/>
      <c r="K134" s="46"/>
      <c r="M134" s="15"/>
    </row>
    <row r="135" spans="1:13" ht="16.2" customHeight="1">
      <c r="A135" s="8"/>
      <c r="B135" s="116"/>
      <c r="C135" s="117"/>
      <c r="D135" s="117"/>
      <c r="E135" s="117"/>
      <c r="F135" s="117"/>
      <c r="G135" s="118"/>
      <c r="H135" s="44"/>
      <c r="I135" s="45"/>
      <c r="J135" s="46"/>
      <c r="K135" s="46"/>
      <c r="M135" s="15"/>
    </row>
    <row r="136" spans="1:13" ht="15.6" customHeight="1">
      <c r="A136" s="8"/>
      <c r="B136" s="116" t="s">
        <v>52</v>
      </c>
      <c r="C136" s="117"/>
      <c r="D136" s="117"/>
      <c r="E136" s="117"/>
      <c r="F136" s="117"/>
      <c r="G136" s="118"/>
      <c r="H136" s="44"/>
      <c r="I136" s="45"/>
      <c r="J136" s="46"/>
      <c r="K136" s="46"/>
      <c r="M136" s="19">
        <v>0</v>
      </c>
    </row>
    <row r="137" spans="1:13">
      <c r="A137" s="8"/>
      <c r="B137" s="116" t="s">
        <v>53</v>
      </c>
      <c r="C137" s="117"/>
      <c r="D137" s="117"/>
      <c r="E137" s="117"/>
      <c r="F137" s="117"/>
      <c r="G137" s="118"/>
      <c r="H137" s="44"/>
      <c r="I137" s="45"/>
      <c r="J137" s="46"/>
      <c r="K137" s="46"/>
      <c r="M137" s="15"/>
    </row>
    <row r="138" spans="1:13">
      <c r="A138" s="8"/>
      <c r="B138" s="116" t="s">
        <v>54</v>
      </c>
      <c r="C138" s="117"/>
      <c r="D138" s="117"/>
      <c r="E138" s="117"/>
      <c r="F138" s="117"/>
      <c r="G138" s="118"/>
      <c r="H138" s="44"/>
      <c r="I138" s="45"/>
      <c r="J138" s="46"/>
      <c r="K138" s="46"/>
      <c r="M138" s="15"/>
    </row>
    <row r="139" spans="1:13">
      <c r="A139" s="8"/>
      <c r="B139" s="116" t="s">
        <v>55</v>
      </c>
      <c r="C139" s="117"/>
      <c r="D139" s="117"/>
      <c r="E139" s="117"/>
      <c r="F139" s="117"/>
      <c r="G139" s="118"/>
      <c r="H139" s="63"/>
      <c r="I139" s="45"/>
      <c r="J139" s="46"/>
      <c r="K139" s="46"/>
      <c r="M139" s="15"/>
    </row>
    <row r="140" spans="1:13">
      <c r="A140" s="8"/>
      <c r="B140" s="116"/>
      <c r="C140" s="117"/>
      <c r="D140" s="117"/>
      <c r="E140" s="117"/>
      <c r="F140" s="117"/>
      <c r="G140" s="118"/>
      <c r="H140" s="63"/>
      <c r="I140" s="45"/>
      <c r="J140" s="46"/>
      <c r="K140" s="46"/>
      <c r="M140" s="15"/>
    </row>
    <row r="141" spans="1:13">
      <c r="A141" s="8"/>
      <c r="B141" s="169" t="s">
        <v>79</v>
      </c>
      <c r="C141" s="117"/>
      <c r="D141" s="117"/>
      <c r="E141" s="117"/>
      <c r="F141" s="117"/>
      <c r="G141" s="118"/>
      <c r="H141" s="63"/>
      <c r="I141" s="45"/>
      <c r="J141" s="46"/>
      <c r="K141" s="46"/>
      <c r="M141" s="15"/>
    </row>
    <row r="142" spans="1:13">
      <c r="A142" s="8"/>
      <c r="B142" s="116"/>
      <c r="C142" s="117"/>
      <c r="D142" s="117"/>
      <c r="E142" s="117"/>
      <c r="F142" s="117"/>
      <c r="G142" s="118"/>
      <c r="H142" s="63"/>
      <c r="I142" s="45"/>
      <c r="J142" s="46"/>
      <c r="K142" s="46"/>
      <c r="M142" s="15"/>
    </row>
    <row r="143" spans="1:13">
      <c r="A143" s="8"/>
      <c r="B143" s="169" t="s">
        <v>72</v>
      </c>
      <c r="C143" s="117"/>
      <c r="D143" s="117"/>
      <c r="E143" s="117"/>
      <c r="F143" s="117"/>
      <c r="G143" s="118"/>
      <c r="H143" s="64"/>
      <c r="I143" s="45"/>
      <c r="J143" s="46"/>
      <c r="K143" s="46"/>
      <c r="M143" s="15"/>
    </row>
    <row r="144" spans="1:13" ht="30.6" customHeight="1">
      <c r="A144" s="8">
        <v>1</v>
      </c>
      <c r="B144" s="151" t="s">
        <v>134</v>
      </c>
      <c r="C144" s="152"/>
      <c r="D144" s="152"/>
      <c r="E144" s="152"/>
      <c r="F144" s="152"/>
      <c r="G144" s="153"/>
      <c r="H144" s="44"/>
      <c r="I144" s="45"/>
      <c r="J144" s="46"/>
      <c r="K144" s="46"/>
      <c r="L144" s="11"/>
      <c r="M144" s="15"/>
    </row>
    <row r="145" spans="1:13">
      <c r="A145" s="8"/>
      <c r="B145" s="116" t="s">
        <v>106</v>
      </c>
      <c r="C145" s="117"/>
      <c r="D145" s="117"/>
      <c r="E145" s="117"/>
      <c r="F145" s="117"/>
      <c r="G145" s="118"/>
      <c r="H145" s="44" t="s">
        <v>105</v>
      </c>
      <c r="I145" s="45"/>
      <c r="J145" s="46"/>
      <c r="K145" s="46">
        <v>15000</v>
      </c>
      <c r="M145" s="15"/>
    </row>
    <row r="146" spans="1:13">
      <c r="A146" s="8"/>
      <c r="B146" s="169"/>
      <c r="C146" s="170"/>
      <c r="D146" s="170"/>
      <c r="E146" s="170"/>
      <c r="F146" s="170"/>
      <c r="G146" s="171"/>
      <c r="H146" s="44"/>
      <c r="I146" s="45"/>
      <c r="J146" s="46"/>
      <c r="K146" s="46"/>
      <c r="M146" s="15"/>
    </row>
    <row r="147" spans="1:13">
      <c r="A147" s="8"/>
      <c r="B147" s="161" t="s">
        <v>80</v>
      </c>
      <c r="C147" s="152"/>
      <c r="D147" s="152"/>
      <c r="E147" s="152"/>
      <c r="F147" s="152"/>
      <c r="G147" s="153"/>
      <c r="H147" s="44"/>
      <c r="I147" s="45"/>
      <c r="J147" s="46"/>
      <c r="K147" s="46"/>
      <c r="M147" s="15"/>
    </row>
    <row r="148" spans="1:13">
      <c r="A148" s="36"/>
      <c r="B148" s="151" t="s">
        <v>107</v>
      </c>
      <c r="C148" s="152"/>
      <c r="D148" s="152"/>
      <c r="E148" s="152"/>
      <c r="F148" s="152"/>
      <c r="G148" s="153"/>
      <c r="H148" s="53"/>
      <c r="I148" s="54"/>
      <c r="J148" s="65"/>
      <c r="K148" s="65"/>
      <c r="M148" s="15"/>
    </row>
    <row r="149" spans="1:13" ht="13.8">
      <c r="A149" s="146">
        <v>2</v>
      </c>
      <c r="B149" s="185" t="s">
        <v>130</v>
      </c>
      <c r="C149" s="186"/>
      <c r="D149" s="186"/>
      <c r="E149" s="186"/>
      <c r="F149" s="186"/>
      <c r="G149" s="187"/>
      <c r="H149" s="165" t="s">
        <v>82</v>
      </c>
      <c r="I149" s="167">
        <v>12</v>
      </c>
      <c r="J149" s="150"/>
      <c r="K149" s="150"/>
      <c r="M149" s="15"/>
    </row>
    <row r="150" spans="1:13" ht="27.6" customHeight="1">
      <c r="A150" s="164"/>
      <c r="B150" s="191"/>
      <c r="C150" s="192"/>
      <c r="D150" s="192"/>
      <c r="E150" s="192"/>
      <c r="F150" s="192"/>
      <c r="G150" s="193"/>
      <c r="H150" s="166"/>
      <c r="I150" s="168"/>
      <c r="J150" s="106"/>
      <c r="K150" s="106"/>
      <c r="M150" s="15"/>
    </row>
    <row r="151" spans="1:13">
      <c r="A151" s="88">
        <v>3</v>
      </c>
      <c r="B151" s="175" t="s">
        <v>131</v>
      </c>
      <c r="C151" s="176"/>
      <c r="D151" s="176"/>
      <c r="E151" s="176"/>
      <c r="F151" s="176"/>
      <c r="G151" s="177"/>
      <c r="H151" s="92" t="s">
        <v>82</v>
      </c>
      <c r="I151" s="93">
        <v>1</v>
      </c>
      <c r="J151" s="89"/>
      <c r="K151" s="89"/>
      <c r="M151" s="15"/>
    </row>
    <row r="152" spans="1:13">
      <c r="A152" s="10"/>
      <c r="B152" s="116"/>
      <c r="C152" s="117"/>
      <c r="D152" s="117"/>
      <c r="E152" s="117"/>
      <c r="F152" s="117"/>
      <c r="G152" s="118"/>
      <c r="H152" s="44"/>
      <c r="I152" s="45"/>
      <c r="J152" s="46"/>
      <c r="K152" s="46"/>
      <c r="M152" s="16" t="e">
        <f>#REF!*50%</f>
        <v>#REF!</v>
      </c>
    </row>
    <row r="153" spans="1:13">
      <c r="A153" s="37"/>
      <c r="B153" s="48" t="s">
        <v>43</v>
      </c>
      <c r="C153" s="49"/>
      <c r="D153" s="49"/>
      <c r="E153" s="49"/>
      <c r="F153" s="49"/>
      <c r="G153" s="49"/>
      <c r="H153" s="50"/>
      <c r="I153" s="51"/>
      <c r="J153" s="52"/>
      <c r="K153" s="52"/>
      <c r="M153" s="16" t="e">
        <f>#REF!*50%</f>
        <v>#REF!</v>
      </c>
    </row>
    <row r="154" spans="1:13">
      <c r="A154" s="7"/>
      <c r="G154" s="39"/>
      <c r="M154" s="15"/>
    </row>
    <row r="155" spans="1:13">
      <c r="A155" s="7"/>
      <c r="M155" s="15"/>
    </row>
    <row r="156" spans="1:13">
      <c r="A156" s="7"/>
      <c r="G156" s="94"/>
      <c r="M156" s="15"/>
    </row>
    <row r="157" spans="1:13">
      <c r="A157" s="7"/>
      <c r="M157" s="15"/>
    </row>
    <row r="158" spans="1:13" ht="13.8" customHeight="1">
      <c r="A158" s="7"/>
      <c r="M158" s="15"/>
    </row>
    <row r="159" spans="1:13" ht="13.8" customHeight="1">
      <c r="A159" s="7"/>
      <c r="M159" s="15"/>
    </row>
    <row r="160" spans="1:13" ht="13.8" customHeight="1">
      <c r="A160" s="7"/>
      <c r="M160" s="15"/>
    </row>
    <row r="161" spans="1:14" ht="13.8" customHeight="1">
      <c r="A161" s="7"/>
      <c r="M161" s="15"/>
    </row>
    <row r="162" spans="1:14" ht="13.8" customHeight="1">
      <c r="A162" s="7"/>
      <c r="M162" s="15"/>
    </row>
    <row r="163" spans="1:14" ht="13.8" customHeight="1">
      <c r="A163" s="7"/>
      <c r="M163" s="15"/>
    </row>
    <row r="164" spans="1:14">
      <c r="A164" s="7"/>
      <c r="M164" s="15"/>
    </row>
    <row r="165" spans="1:14">
      <c r="A165" s="7"/>
      <c r="M165" s="15"/>
    </row>
    <row r="166" spans="1:14">
      <c r="A166" s="7"/>
      <c r="M166" s="15"/>
    </row>
    <row r="167" spans="1:14">
      <c r="A167" s="7"/>
      <c r="M167" s="34">
        <v>0</v>
      </c>
    </row>
    <row r="168" spans="1:14">
      <c r="A168" s="7"/>
      <c r="M168" s="34"/>
    </row>
    <row r="169" spans="1:14">
      <c r="A169" s="7"/>
      <c r="M169" s="34">
        <v>0</v>
      </c>
      <c r="N169" s="35"/>
    </row>
    <row r="170" spans="1:14">
      <c r="A170" s="7"/>
      <c r="M170" s="34">
        <v>0</v>
      </c>
      <c r="N170" s="35"/>
    </row>
    <row r="171" spans="1:14">
      <c r="A171" s="7"/>
      <c r="M171" s="34"/>
      <c r="N171" s="35"/>
    </row>
    <row r="172" spans="1:14">
      <c r="A172" s="7"/>
      <c r="M172" s="23" t="e">
        <f>SUM(M139:M170)</f>
        <v>#REF!</v>
      </c>
    </row>
    <row r="173" spans="1:14" ht="30.6" customHeight="1">
      <c r="A173" s="7"/>
      <c r="M173" s="15"/>
    </row>
    <row r="174" spans="1:14">
      <c r="A174" s="7"/>
      <c r="M174" s="15"/>
    </row>
    <row r="175" spans="1:14">
      <c r="A175" s="7"/>
      <c r="M175" s="15"/>
    </row>
    <row r="176" spans="1:14">
      <c r="A176" s="7"/>
      <c r="M176" s="15"/>
    </row>
    <row r="177" spans="1:16">
      <c r="A177" s="7"/>
      <c r="M177" s="15"/>
    </row>
    <row r="178" spans="1:16">
      <c r="A178" s="7"/>
      <c r="M178" s="15"/>
    </row>
    <row r="179" spans="1:16">
      <c r="A179" s="7"/>
      <c r="M179" s="15"/>
    </row>
    <row r="180" spans="1:16">
      <c r="A180" s="7"/>
      <c r="M180" s="15"/>
    </row>
    <row r="181" spans="1:16">
      <c r="A181" s="7"/>
      <c r="M181" s="15"/>
    </row>
    <row r="182" spans="1:16">
      <c r="A182" s="7"/>
      <c r="M182" s="15"/>
    </row>
    <row r="183" spans="1:16">
      <c r="A183" s="7"/>
      <c r="M183" s="15"/>
    </row>
    <row r="184" spans="1:16">
      <c r="A184" s="7"/>
      <c r="M184" s="15"/>
    </row>
    <row r="185" spans="1:16">
      <c r="A185" s="7"/>
      <c r="M185" s="15"/>
    </row>
    <row r="186" spans="1:16">
      <c r="A186" s="7"/>
      <c r="M186" s="15"/>
    </row>
    <row r="187" spans="1:16">
      <c r="A187" s="7"/>
      <c r="M187" s="15"/>
      <c r="P187" s="3"/>
    </row>
    <row r="188" spans="1:16">
      <c r="A188" s="7"/>
      <c r="M188" s="16" t="e">
        <f>#REF!*70%</f>
        <v>#REF!</v>
      </c>
      <c r="P188" s="3"/>
    </row>
    <row r="189" spans="1:16">
      <c r="A189" s="7"/>
      <c r="M189" s="15"/>
    </row>
    <row r="190" spans="1:16">
      <c r="A190" s="7"/>
      <c r="M190" s="15"/>
    </row>
    <row r="191" spans="1:16">
      <c r="A191" s="7"/>
      <c r="M191" s="16" t="e">
        <f>#REF!*70%</f>
        <v>#REF!</v>
      </c>
    </row>
    <row r="192" spans="1:16">
      <c r="A192" s="7"/>
      <c r="M192" s="15"/>
    </row>
    <row r="193" spans="1:13">
      <c r="A193" s="7"/>
      <c r="M193" s="15"/>
    </row>
    <row r="194" spans="1:13" ht="28.05" customHeight="1">
      <c r="A194" s="7"/>
      <c r="M194" s="16" t="e">
        <f>#REF!*70%</f>
        <v>#REF!</v>
      </c>
    </row>
    <row r="195" spans="1:13">
      <c r="A195" s="7"/>
      <c r="M195" s="15"/>
    </row>
    <row r="196" spans="1:13">
      <c r="A196" s="7"/>
      <c r="M196" s="15"/>
    </row>
    <row r="197" spans="1:13" ht="28.5" customHeight="1">
      <c r="A197" s="7"/>
      <c r="M197" s="16" t="e">
        <f>#REF!*70%</f>
        <v>#REF!</v>
      </c>
    </row>
    <row r="198" spans="1:13">
      <c r="A198" s="7"/>
      <c r="M198" s="15"/>
    </row>
    <row r="199" spans="1:13">
      <c r="A199" s="7"/>
      <c r="M199" s="18" t="e">
        <f>SUM(M174:M198)</f>
        <v>#REF!</v>
      </c>
    </row>
    <row r="200" spans="1:13">
      <c r="A200" s="7"/>
      <c r="M200" s="15"/>
    </row>
    <row r="201" spans="1:13">
      <c r="A201" s="7"/>
      <c r="M201" s="15"/>
    </row>
    <row r="202" spans="1:13">
      <c r="A202" s="7"/>
      <c r="M202" s="15"/>
    </row>
    <row r="203" spans="1:13">
      <c r="A203" s="7"/>
      <c r="M203" s="15"/>
    </row>
    <row r="204" spans="1:13">
      <c r="A204" s="7"/>
      <c r="M204" s="15"/>
    </row>
    <row r="205" spans="1:13">
      <c r="A205" s="7"/>
      <c r="M205" s="15"/>
    </row>
    <row r="206" spans="1:13">
      <c r="A206" s="7"/>
      <c r="M206" s="15"/>
    </row>
    <row r="207" spans="1:13" ht="43.05" customHeight="1">
      <c r="A207" s="7"/>
      <c r="M207" s="15"/>
    </row>
    <row r="208" spans="1:13" ht="15" customHeight="1">
      <c r="A208" s="7"/>
      <c r="M208" s="15"/>
    </row>
    <row r="209" spans="1:13" ht="14.1" customHeight="1">
      <c r="A209" s="7"/>
      <c r="M209" s="15"/>
    </row>
    <row r="210" spans="1:13" ht="28.5" customHeight="1">
      <c r="A210" s="7"/>
      <c r="M210" s="15"/>
    </row>
    <row r="211" spans="1:13">
      <c r="A211" s="7"/>
      <c r="M211" s="15"/>
    </row>
    <row r="212" spans="1:13">
      <c r="A212" s="7"/>
      <c r="M212" s="15"/>
    </row>
    <row r="213" spans="1:13" ht="19.05" customHeight="1">
      <c r="A213" s="7"/>
      <c r="M213" s="16">
        <f>K147*70%</f>
        <v>0</v>
      </c>
    </row>
    <row r="214" spans="1:13">
      <c r="A214" s="7"/>
      <c r="M214" s="16">
        <f>K149*70%</f>
        <v>0</v>
      </c>
    </row>
    <row r="215" spans="1:13">
      <c r="A215" s="7"/>
      <c r="M215" s="16">
        <f>K150*70%</f>
        <v>0</v>
      </c>
    </row>
    <row r="216" spans="1:13">
      <c r="A216" s="7"/>
      <c r="M216" s="16" t="e">
        <f>#REF!*70%</f>
        <v>#REF!</v>
      </c>
    </row>
    <row r="217" spans="1:13">
      <c r="A217" s="7"/>
      <c r="M217" s="16" t="e">
        <f>#REF!*70%</f>
        <v>#REF!</v>
      </c>
    </row>
    <row r="218" spans="1:13">
      <c r="A218" s="7"/>
      <c r="M218" s="16">
        <f>K152*70%</f>
        <v>0</v>
      </c>
    </row>
    <row r="219" spans="1:13">
      <c r="A219" s="7"/>
      <c r="M219" s="16" t="e">
        <f>#REF!*70%</f>
        <v>#REF!</v>
      </c>
    </row>
    <row r="220" spans="1:13">
      <c r="A220" s="7"/>
      <c r="M220" s="16" t="e">
        <f>#REF!*70%</f>
        <v>#REF!</v>
      </c>
    </row>
    <row r="221" spans="1:13">
      <c r="A221" s="7"/>
      <c r="M221" s="16" t="e">
        <f>#REF!*70%</f>
        <v>#REF!</v>
      </c>
    </row>
    <row r="222" spans="1:13">
      <c r="A222" s="7"/>
      <c r="M222" s="15"/>
    </row>
    <row r="223" spans="1:13">
      <c r="A223" s="7"/>
      <c r="M223" s="15"/>
    </row>
    <row r="224" spans="1:13">
      <c r="A224" s="7"/>
      <c r="M224" s="16" t="e">
        <f>#REF!*70%</f>
        <v>#REF!</v>
      </c>
    </row>
    <row r="225" spans="1:13">
      <c r="A225" s="7"/>
      <c r="M225" s="16" t="e">
        <f>#REF!*70%</f>
        <v>#REF!</v>
      </c>
    </row>
    <row r="226" spans="1:13">
      <c r="A226" s="7"/>
      <c r="M226" s="16" t="e">
        <f>#REF!*70%</f>
        <v>#REF!</v>
      </c>
    </row>
    <row r="227" spans="1:13">
      <c r="A227" s="7"/>
      <c r="M227" s="16" t="e">
        <f>#REF!*70%</f>
        <v>#REF!</v>
      </c>
    </row>
    <row r="228" spans="1:13">
      <c r="A228" s="7"/>
      <c r="M228" s="15"/>
    </row>
    <row r="229" spans="1:13">
      <c r="A229" s="7"/>
      <c r="M229" s="15"/>
    </row>
    <row r="230" spans="1:13">
      <c r="A230" s="7"/>
      <c r="M230" s="15"/>
    </row>
    <row r="231" spans="1:13">
      <c r="A231" s="7"/>
      <c r="M231" s="15"/>
    </row>
    <row r="232" spans="1:13">
      <c r="A232" s="7"/>
      <c r="M232" s="15"/>
    </row>
    <row r="233" spans="1:13">
      <c r="A233" s="7"/>
      <c r="M233" s="16" t="e">
        <f>#REF!*100%</f>
        <v>#REF!</v>
      </c>
    </row>
    <row r="234" spans="1:13">
      <c r="A234" s="7"/>
      <c r="M234" s="15"/>
    </row>
    <row r="235" spans="1:13">
      <c r="A235" s="7"/>
      <c r="M235" s="15"/>
    </row>
    <row r="236" spans="1:13">
      <c r="A236" s="7"/>
      <c r="M236" s="15">
        <v>0</v>
      </c>
    </row>
    <row r="237" spans="1:13">
      <c r="A237" s="7"/>
      <c r="M237" s="15"/>
    </row>
    <row r="238" spans="1:13">
      <c r="A238" s="7"/>
      <c r="M238" s="15"/>
    </row>
    <row r="239" spans="1:13">
      <c r="A239" s="7"/>
      <c r="M239" s="18" t="e">
        <f>SUM(M201:M238)</f>
        <v>#REF!</v>
      </c>
    </row>
    <row r="240" spans="1:13">
      <c r="A240" s="7"/>
      <c r="M240" s="15"/>
    </row>
    <row r="241" spans="1:13">
      <c r="A241" s="7"/>
      <c r="M241" s="15"/>
    </row>
    <row r="242" spans="1:13">
      <c r="A242" s="7"/>
      <c r="M242" s="15"/>
    </row>
    <row r="243" spans="1:13">
      <c r="A243" s="7"/>
      <c r="M243" s="15"/>
    </row>
    <row r="244" spans="1:13">
      <c r="A244" s="7"/>
      <c r="M244" s="15"/>
    </row>
    <row r="245" spans="1:13">
      <c r="A245" s="7"/>
      <c r="M245" s="15"/>
    </row>
    <row r="246" spans="1:13">
      <c r="A246" s="7"/>
      <c r="M246" s="15"/>
    </row>
    <row r="247" spans="1:13">
      <c r="A247" s="7"/>
      <c r="M247" s="15"/>
    </row>
    <row r="248" spans="1:13">
      <c r="A248" s="7"/>
      <c r="M248" s="15"/>
    </row>
    <row r="249" spans="1:13">
      <c r="A249" s="7"/>
      <c r="M249" s="15"/>
    </row>
    <row r="250" spans="1:13">
      <c r="A250" s="7"/>
      <c r="M250" s="15"/>
    </row>
    <row r="251" spans="1:13">
      <c r="A251" s="7"/>
      <c r="M251" s="15"/>
    </row>
    <row r="252" spans="1:13">
      <c r="A252" s="7"/>
      <c r="M252" s="15"/>
    </row>
    <row r="253" spans="1:13">
      <c r="A253" s="7"/>
      <c r="M253" s="15"/>
    </row>
    <row r="254" spans="1:13">
      <c r="A254" s="7"/>
      <c r="M254" s="15"/>
    </row>
    <row r="255" spans="1:13">
      <c r="A255" s="7"/>
      <c r="M255" s="15"/>
    </row>
    <row r="256" spans="1:13">
      <c r="A256" s="7"/>
      <c r="M256" s="15"/>
    </row>
    <row r="257" spans="1:13">
      <c r="A257" s="7"/>
      <c r="M257" s="16" t="e">
        <f>#REF!*50%</f>
        <v>#REF!</v>
      </c>
    </row>
    <row r="258" spans="1:13">
      <c r="A258" s="7"/>
      <c r="M258" s="15"/>
    </row>
    <row r="259" spans="1:13">
      <c r="A259" s="7"/>
      <c r="M259" s="15"/>
    </row>
    <row r="260" spans="1:13">
      <c r="A260" s="7"/>
      <c r="M260" s="15"/>
    </row>
    <row r="261" spans="1:13">
      <c r="A261" s="7"/>
      <c r="M261" s="15"/>
    </row>
    <row r="262" spans="1:13">
      <c r="A262" s="7"/>
      <c r="M262" s="15"/>
    </row>
    <row r="263" spans="1:13">
      <c r="A263" s="7"/>
      <c r="M263" s="15"/>
    </row>
    <row r="264" spans="1:13">
      <c r="A264" s="7"/>
      <c r="M264" s="16" t="e">
        <f>#REF!*50%</f>
        <v>#REF!</v>
      </c>
    </row>
    <row r="265" spans="1:13">
      <c r="A265" s="7"/>
      <c r="M265" s="16" t="e">
        <f>#REF!*50%</f>
        <v>#REF!</v>
      </c>
    </row>
    <row r="266" spans="1:13">
      <c r="A266" s="7"/>
      <c r="M266" s="16" t="e">
        <f>#REF!*50%</f>
        <v>#REF!</v>
      </c>
    </row>
    <row r="267" spans="1:13">
      <c r="A267" s="7"/>
      <c r="M267" s="16" t="e">
        <f>#REF!*50%</f>
        <v>#REF!</v>
      </c>
    </row>
    <row r="268" spans="1:13">
      <c r="A268" s="7"/>
      <c r="M268" s="16" t="e">
        <f>#REF!*50%</f>
        <v>#REF!</v>
      </c>
    </row>
    <row r="269" spans="1:13">
      <c r="A269" s="7"/>
      <c r="M269" s="16" t="e">
        <f>#REF!*50%</f>
        <v>#REF!</v>
      </c>
    </row>
    <row r="270" spans="1:13">
      <c r="A270" s="7"/>
      <c r="M270" s="16" t="e">
        <f>#REF!*50%</f>
        <v>#REF!</v>
      </c>
    </row>
    <row r="271" spans="1:13">
      <c r="A271" s="7"/>
      <c r="M271" s="16" t="e">
        <f>#REF!*50%</f>
        <v>#REF!</v>
      </c>
    </row>
    <row r="272" spans="1:13">
      <c r="A272" s="7"/>
      <c r="M272" s="15"/>
    </row>
    <row r="273" spans="1:13">
      <c r="A273" s="7"/>
      <c r="M273" s="15"/>
    </row>
    <row r="274" spans="1:13">
      <c r="A274" s="7"/>
      <c r="M274" s="15"/>
    </row>
    <row r="275" spans="1:13">
      <c r="A275" s="7"/>
      <c r="M275" s="15"/>
    </row>
    <row r="276" spans="1:13">
      <c r="A276" s="7"/>
      <c r="M276" s="15"/>
    </row>
    <row r="277" spans="1:13">
      <c r="A277" s="7"/>
      <c r="M277" s="15"/>
    </row>
    <row r="278" spans="1:13">
      <c r="A278" s="7"/>
      <c r="M278" s="15"/>
    </row>
    <row r="279" spans="1:13">
      <c r="A279" s="7"/>
      <c r="M279" s="15"/>
    </row>
    <row r="280" spans="1:13">
      <c r="A280" s="7"/>
      <c r="M280" s="18" t="e">
        <f>SUM(M241:M279)</f>
        <v>#REF!</v>
      </c>
    </row>
    <row r="281" spans="1:13">
      <c r="A281" s="7"/>
      <c r="M281" s="15"/>
    </row>
    <row r="282" spans="1:13">
      <c r="A282" s="7"/>
      <c r="M282" s="15"/>
    </row>
    <row r="283" spans="1:13">
      <c r="M283" s="15"/>
    </row>
    <row r="284" spans="1:13">
      <c r="M284" s="15"/>
    </row>
    <row r="285" spans="1:13">
      <c r="M285" s="15"/>
    </row>
    <row r="286" spans="1:13">
      <c r="M286" s="15"/>
    </row>
    <row r="287" spans="1:13">
      <c r="M287" s="15"/>
    </row>
    <row r="288" spans="1:13">
      <c r="M288" s="15"/>
    </row>
    <row r="289" spans="13:13">
      <c r="M289" s="15"/>
    </row>
    <row r="290" spans="13:13">
      <c r="M290" s="15"/>
    </row>
    <row r="291" spans="13:13">
      <c r="M291" s="15"/>
    </row>
    <row r="292" spans="13:13">
      <c r="M292" s="15"/>
    </row>
    <row r="293" spans="13:13">
      <c r="M293" s="15"/>
    </row>
    <row r="294" spans="13:13">
      <c r="M294" s="15"/>
    </row>
    <row r="295" spans="13:13">
      <c r="M295" s="15"/>
    </row>
    <row r="296" spans="13:13">
      <c r="M296" s="16" t="e">
        <f>#REF!*50%</f>
        <v>#REF!</v>
      </c>
    </row>
    <row r="297" spans="13:13" ht="28.5" customHeight="1">
      <c r="M297" s="16" t="e">
        <f>#REF!*50%</f>
        <v>#REF!</v>
      </c>
    </row>
    <row r="298" spans="13:13" ht="16.5" customHeight="1">
      <c r="M298" s="15"/>
    </row>
    <row r="299" spans="13:13" ht="16.05" customHeight="1">
      <c r="M299" s="15"/>
    </row>
    <row r="300" spans="13:13">
      <c r="M300" s="16" t="e">
        <f>#REF!*50%</f>
        <v>#REF!</v>
      </c>
    </row>
    <row r="301" spans="13:13">
      <c r="M301" s="16" t="e">
        <f>#REF!*50%</f>
        <v>#REF!</v>
      </c>
    </row>
    <row r="302" spans="13:13">
      <c r="M302" s="15"/>
    </row>
    <row r="303" spans="13:13">
      <c r="M303" s="15"/>
    </row>
    <row r="304" spans="13:13">
      <c r="M304" s="16" t="e">
        <f>#REF!*50%</f>
        <v>#REF!</v>
      </c>
    </row>
    <row r="305" spans="13:13">
      <c r="M305" s="15"/>
    </row>
    <row r="306" spans="13:13">
      <c r="M306" s="15"/>
    </row>
    <row r="307" spans="13:13">
      <c r="M307" s="16" t="e">
        <f>#REF!*50%</f>
        <v>#REF!</v>
      </c>
    </row>
    <row r="308" spans="13:13">
      <c r="M308" s="15"/>
    </row>
    <row r="309" spans="13:13">
      <c r="M309" s="15"/>
    </row>
    <row r="310" spans="13:13">
      <c r="M310" s="16" t="e">
        <f>#REF!*50%</f>
        <v>#REF!</v>
      </c>
    </row>
    <row r="311" spans="13:13">
      <c r="M311" s="15"/>
    </row>
    <row r="312" spans="13:13">
      <c r="M312" s="15"/>
    </row>
    <row r="313" spans="13:13">
      <c r="M313" s="15"/>
    </row>
    <row r="314" spans="13:13" ht="14.1" customHeight="1">
      <c r="M314" s="15"/>
    </row>
    <row r="315" spans="13:13">
      <c r="M315" s="15"/>
    </row>
    <row r="316" spans="13:13">
      <c r="M316" s="15"/>
    </row>
    <row r="317" spans="13:13">
      <c r="M317" s="15"/>
    </row>
    <row r="318" spans="13:13">
      <c r="M318" s="15"/>
    </row>
    <row r="319" spans="13:13">
      <c r="M319" s="15"/>
    </row>
    <row r="320" spans="13:13">
      <c r="M320" s="16" t="e">
        <f>#REF!*50%</f>
        <v>#REF!</v>
      </c>
    </row>
    <row r="321" spans="13:13">
      <c r="M321" s="16" t="e">
        <f>#REF!*50%</f>
        <v>#REF!</v>
      </c>
    </row>
    <row r="322" spans="13:13">
      <c r="M322" s="15"/>
    </row>
    <row r="323" spans="13:13">
      <c r="M323" s="15"/>
    </row>
    <row r="324" spans="13:13">
      <c r="M324" s="16" t="e">
        <f>#REF!*50%</f>
        <v>#REF!</v>
      </c>
    </row>
    <row r="325" spans="13:13">
      <c r="M325" s="15"/>
    </row>
    <row r="326" spans="13:13">
      <c r="M326" s="15"/>
    </row>
    <row r="327" spans="13:13">
      <c r="M327" s="15"/>
    </row>
    <row r="328" spans="13:13">
      <c r="M328" s="15"/>
    </row>
    <row r="329" spans="13:13">
      <c r="M329" s="15"/>
    </row>
    <row r="330" spans="13:13">
      <c r="M330" s="16" t="e">
        <f>#REF!*50%</f>
        <v>#REF!</v>
      </c>
    </row>
    <row r="331" spans="13:13">
      <c r="M331" s="15"/>
    </row>
    <row r="332" spans="13:13">
      <c r="M332" s="15"/>
    </row>
    <row r="333" spans="13:13">
      <c r="M333" s="16" t="e">
        <f>#REF!*50%</f>
        <v>#REF!</v>
      </c>
    </row>
    <row r="334" spans="13:13">
      <c r="M334" s="15"/>
    </row>
    <row r="335" spans="13:13">
      <c r="M335" s="15"/>
    </row>
    <row r="336" spans="13:13">
      <c r="M336" s="16" t="e">
        <f>#REF!*50%</f>
        <v>#REF!</v>
      </c>
    </row>
    <row r="337" spans="13:13">
      <c r="M337" s="15"/>
    </row>
    <row r="338" spans="13:13">
      <c r="M338" s="15"/>
    </row>
    <row r="339" spans="13:13" ht="28.05" customHeight="1">
      <c r="M339" s="15"/>
    </row>
    <row r="340" spans="13:13">
      <c r="M340" s="15"/>
    </row>
    <row r="341" spans="13:13">
      <c r="M341" s="15"/>
    </row>
    <row r="342" spans="13:13">
      <c r="M342" s="15"/>
    </row>
    <row r="343" spans="13:13">
      <c r="M343" s="15"/>
    </row>
    <row r="344" spans="13:13">
      <c r="M344" s="15"/>
    </row>
    <row r="345" spans="13:13">
      <c r="M345" s="15"/>
    </row>
    <row r="346" spans="13:13">
      <c r="M346" s="15"/>
    </row>
    <row r="347" spans="13:13">
      <c r="M347" s="15"/>
    </row>
    <row r="348" spans="13:13">
      <c r="M348" s="15"/>
    </row>
    <row r="349" spans="13:13">
      <c r="M349" s="15"/>
    </row>
    <row r="350" spans="13:13">
      <c r="M350" s="15"/>
    </row>
    <row r="351" spans="13:13">
      <c r="M351" s="15"/>
    </row>
    <row r="352" spans="13:13">
      <c r="M352" s="15"/>
    </row>
    <row r="353" spans="13:13">
      <c r="M353" s="15"/>
    </row>
    <row r="354" spans="13:13">
      <c r="M354" s="15"/>
    </row>
    <row r="355" spans="13:13">
      <c r="M355" s="18" t="e">
        <f>SUM(M282:M354)</f>
        <v>#REF!</v>
      </c>
    </row>
    <row r="356" spans="13:13">
      <c r="M356" s="15"/>
    </row>
    <row r="357" spans="13:13">
      <c r="M357" s="15"/>
    </row>
    <row r="358" spans="13:13">
      <c r="M358" s="15"/>
    </row>
    <row r="359" spans="13:13">
      <c r="M359" s="15"/>
    </row>
    <row r="360" spans="13:13">
      <c r="M360" s="15"/>
    </row>
    <row r="361" spans="13:13">
      <c r="M361" s="15"/>
    </row>
    <row r="362" spans="13:13">
      <c r="M362" s="15"/>
    </row>
    <row r="363" spans="13:13">
      <c r="M363" s="15"/>
    </row>
    <row r="364" spans="13:13">
      <c r="M364" s="15"/>
    </row>
    <row r="365" spans="13:13">
      <c r="M365" s="15"/>
    </row>
    <row r="366" spans="13:13">
      <c r="M366" s="16" t="e">
        <f>#REF!*100%</f>
        <v>#REF!</v>
      </c>
    </row>
    <row r="367" spans="13:13">
      <c r="M367" s="15"/>
    </row>
    <row r="368" spans="13:13">
      <c r="M368" s="15"/>
    </row>
    <row r="369" spans="13:13">
      <c r="M369" s="18" t="e">
        <f>SUM(M357:M368)</f>
        <v>#REF!</v>
      </c>
    </row>
    <row r="370" spans="13:13">
      <c r="M370" s="17"/>
    </row>
  </sheetData>
  <mergeCells count="157">
    <mergeCell ref="B151:G151"/>
    <mergeCell ref="B37:G37"/>
    <mergeCell ref="B46:G46"/>
    <mergeCell ref="B41:G41"/>
    <mergeCell ref="B40:G40"/>
    <mergeCell ref="B38:G38"/>
    <mergeCell ref="B39:G39"/>
    <mergeCell ref="B123:G123"/>
    <mergeCell ref="B124:G124"/>
    <mergeCell ref="B125:G125"/>
    <mergeCell ref="B118:G118"/>
    <mergeCell ref="B119:G119"/>
    <mergeCell ref="B120:G120"/>
    <mergeCell ref="B121:G121"/>
    <mergeCell ref="B122:G122"/>
    <mergeCell ref="B126:G126"/>
    <mergeCell ref="B42:G42"/>
    <mergeCell ref="B43:G43"/>
    <mergeCell ref="B44:G44"/>
    <mergeCell ref="B7:G7"/>
    <mergeCell ref="B8:G8"/>
    <mergeCell ref="B9:G9"/>
    <mergeCell ref="B25:G25"/>
    <mergeCell ref="B26:G26"/>
    <mergeCell ref="B10:G10"/>
    <mergeCell ref="B22:G22"/>
    <mergeCell ref="B23:G23"/>
    <mergeCell ref="B24:G24"/>
    <mergeCell ref="B14:G14"/>
    <mergeCell ref="B34:G34"/>
    <mergeCell ref="B35:G35"/>
    <mergeCell ref="B36:G36"/>
    <mergeCell ref="B30:G30"/>
    <mergeCell ref="B31:G31"/>
    <mergeCell ref="B32:G32"/>
    <mergeCell ref="B17:G17"/>
    <mergeCell ref="B18:G18"/>
    <mergeCell ref="B19:G19"/>
    <mergeCell ref="B20:G20"/>
    <mergeCell ref="B21:G21"/>
    <mergeCell ref="B6:G6"/>
    <mergeCell ref="B28:G28"/>
    <mergeCell ref="B29:G29"/>
    <mergeCell ref="B33:G33"/>
    <mergeCell ref="B11:G11"/>
    <mergeCell ref="B12:G12"/>
    <mergeCell ref="B13:G13"/>
    <mergeCell ref="B15:G15"/>
    <mergeCell ref="B16:G16"/>
    <mergeCell ref="B45:G45"/>
    <mergeCell ref="B56:G56"/>
    <mergeCell ref="B57:G57"/>
    <mergeCell ref="B58:G58"/>
    <mergeCell ref="B59:G59"/>
    <mergeCell ref="B60:G60"/>
    <mergeCell ref="B51:G51"/>
    <mergeCell ref="B52:G52"/>
    <mergeCell ref="B53:G53"/>
    <mergeCell ref="B54:G54"/>
    <mergeCell ref="B55:G55"/>
    <mergeCell ref="B47:G47"/>
    <mergeCell ref="B48:G48"/>
    <mergeCell ref="B49:G49"/>
    <mergeCell ref="B50:G50"/>
    <mergeCell ref="B61:G61"/>
    <mergeCell ref="B62:G62"/>
    <mergeCell ref="B63:G63"/>
    <mergeCell ref="B64:G64"/>
    <mergeCell ref="B65:G65"/>
    <mergeCell ref="B70:G70"/>
    <mergeCell ref="B71:G71"/>
    <mergeCell ref="B73:G73"/>
    <mergeCell ref="B72:G72"/>
    <mergeCell ref="B66:G66"/>
    <mergeCell ref="B67:G67"/>
    <mergeCell ref="B69:G69"/>
    <mergeCell ref="B91:G91"/>
    <mergeCell ref="B106:G106"/>
    <mergeCell ref="B105:G105"/>
    <mergeCell ref="B109:G109"/>
    <mergeCell ref="B98:G98"/>
    <mergeCell ref="B107:G107"/>
    <mergeCell ref="B108:G108"/>
    <mergeCell ref="B99:G101"/>
    <mergeCell ref="B82:G82"/>
    <mergeCell ref="B81:G81"/>
    <mergeCell ref="B88:G88"/>
    <mergeCell ref="B89:G89"/>
    <mergeCell ref="B102:G102"/>
    <mergeCell ref="B103:G103"/>
    <mergeCell ref="B104:G104"/>
    <mergeCell ref="B94:G94"/>
    <mergeCell ref="B95:G95"/>
    <mergeCell ref="B87:G87"/>
    <mergeCell ref="B97:G97"/>
    <mergeCell ref="B152:G152"/>
    <mergeCell ref="B144:G144"/>
    <mergeCell ref="B145:G145"/>
    <mergeCell ref="I92:I93"/>
    <mergeCell ref="J92:J93"/>
    <mergeCell ref="A149:A150"/>
    <mergeCell ref="H149:H150"/>
    <mergeCell ref="I149:I150"/>
    <mergeCell ref="J149:J150"/>
    <mergeCell ref="B143:G143"/>
    <mergeCell ref="B146:G146"/>
    <mergeCell ref="B136:G136"/>
    <mergeCell ref="B139:G139"/>
    <mergeCell ref="B137:G137"/>
    <mergeCell ref="B113:G113"/>
    <mergeCell ref="B114:G114"/>
    <mergeCell ref="B110:G110"/>
    <mergeCell ref="B132:G132"/>
    <mergeCell ref="B133:G133"/>
    <mergeCell ref="B134:G134"/>
    <mergeCell ref="B140:G140"/>
    <mergeCell ref="B130:G130"/>
    <mergeCell ref="B141:G141"/>
    <mergeCell ref="B127:G127"/>
    <mergeCell ref="K149:K150"/>
    <mergeCell ref="B148:G148"/>
    <mergeCell ref="B135:G135"/>
    <mergeCell ref="B138:G138"/>
    <mergeCell ref="B129:G129"/>
    <mergeCell ref="B111:G111"/>
    <mergeCell ref="K92:K93"/>
    <mergeCell ref="I99:I101"/>
    <mergeCell ref="B96:G96"/>
    <mergeCell ref="B147:G147"/>
    <mergeCell ref="B128:G128"/>
    <mergeCell ref="B117:G117"/>
    <mergeCell ref="B142:G142"/>
    <mergeCell ref="B149:G150"/>
    <mergeCell ref="A1:K1"/>
    <mergeCell ref="A2:K2"/>
    <mergeCell ref="A3:K3"/>
    <mergeCell ref="A4:K4"/>
    <mergeCell ref="J99:J101"/>
    <mergeCell ref="K99:K101"/>
    <mergeCell ref="A99:A101"/>
    <mergeCell ref="B112:G112"/>
    <mergeCell ref="B86:G86"/>
    <mergeCell ref="B27:G27"/>
    <mergeCell ref="B90:G90"/>
    <mergeCell ref="B75:G75"/>
    <mergeCell ref="B76:G76"/>
    <mergeCell ref="B85:G85"/>
    <mergeCell ref="B78:G78"/>
    <mergeCell ref="B77:G77"/>
    <mergeCell ref="B79:G79"/>
    <mergeCell ref="B80:G80"/>
    <mergeCell ref="B84:G84"/>
    <mergeCell ref="B83:G83"/>
    <mergeCell ref="B92:G93"/>
    <mergeCell ref="A92:A93"/>
    <mergeCell ref="H92:H93"/>
    <mergeCell ref="B74:G74"/>
  </mergeCells>
  <phoneticPr fontId="29" type="noConversion"/>
  <pageMargins left="0.70000000000000007" right="0.70000000000000007" top="0.75" bottom="0.75" header="0.30000000000000004" footer="0.3000000000000000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workbookViewId="0">
      <selection activeCell="G10" sqref="G10"/>
    </sheetView>
  </sheetViews>
  <sheetFormatPr defaultColWidth="9" defaultRowHeight="13.8"/>
  <cols>
    <col min="1" max="1" width="10.59765625" customWidth="1"/>
    <col min="2" max="2" width="10.59765625" style="5" customWidth="1"/>
    <col min="3" max="3" width="41.796875" style="5" customWidth="1"/>
    <col min="4" max="4" width="21.19921875" style="21" customWidth="1"/>
    <col min="5" max="5" width="7" customWidth="1"/>
    <col min="6" max="6" width="18.69921875" style="21" hidden="1" customWidth="1"/>
  </cols>
  <sheetData>
    <row r="1" spans="1:6">
      <c r="B1" s="215" t="s">
        <v>109</v>
      </c>
      <c r="C1" s="215"/>
      <c r="D1" s="215"/>
      <c r="E1" s="215"/>
    </row>
    <row r="2" spans="1:6">
      <c r="B2" s="215" t="s">
        <v>81</v>
      </c>
      <c r="C2" s="215"/>
      <c r="D2" s="215"/>
      <c r="E2" s="215"/>
    </row>
    <row r="3" spans="1:6">
      <c r="A3" s="12"/>
      <c r="B3" s="216" t="s">
        <v>60</v>
      </c>
      <c r="C3" s="216"/>
      <c r="D3" s="216"/>
      <c r="E3" s="216"/>
    </row>
    <row r="4" spans="1:6">
      <c r="F4" s="24"/>
    </row>
    <row r="5" spans="1:6">
      <c r="A5" s="12"/>
      <c r="B5" s="13" t="s">
        <v>61</v>
      </c>
      <c r="C5" s="13" t="s">
        <v>62</v>
      </c>
      <c r="D5" s="20" t="s">
        <v>63</v>
      </c>
      <c r="E5" s="12"/>
      <c r="F5" s="25" t="s">
        <v>74</v>
      </c>
    </row>
    <row r="6" spans="1:6">
      <c r="B6" s="7"/>
      <c r="F6" s="26"/>
    </row>
    <row r="7" spans="1:6">
      <c r="B7" s="6" t="s">
        <v>6</v>
      </c>
      <c r="C7" s="4" t="s">
        <v>7</v>
      </c>
      <c r="F7" s="26"/>
    </row>
    <row r="8" spans="1:6">
      <c r="B8" s="6"/>
      <c r="F8" s="26"/>
    </row>
    <row r="9" spans="1:6">
      <c r="B9" s="6" t="s">
        <v>44</v>
      </c>
      <c r="C9" s="4" t="s">
        <v>45</v>
      </c>
      <c r="F9" s="26"/>
    </row>
    <row r="10" spans="1:6">
      <c r="B10" s="6"/>
      <c r="F10" s="26"/>
    </row>
    <row r="11" spans="1:6">
      <c r="B11" s="6" t="s">
        <v>47</v>
      </c>
      <c r="C11" s="4" t="s">
        <v>56</v>
      </c>
      <c r="F11" s="26"/>
    </row>
    <row r="12" spans="1:6">
      <c r="B12" s="6"/>
      <c r="F12" s="26"/>
    </row>
    <row r="13" spans="1:6">
      <c r="B13" s="6" t="s">
        <v>48</v>
      </c>
      <c r="C13" s="4" t="s">
        <v>108</v>
      </c>
      <c r="F13" s="26"/>
    </row>
    <row r="14" spans="1:6">
      <c r="B14" s="6"/>
      <c r="C14" s="4"/>
      <c r="F14" s="26"/>
    </row>
    <row r="15" spans="1:6">
      <c r="D15" s="22"/>
      <c r="F15" s="27"/>
    </row>
    <row r="16" spans="1:6">
      <c r="C16" s="4" t="s">
        <v>64</v>
      </c>
      <c r="F16" s="28"/>
    </row>
    <row r="17" spans="1:6">
      <c r="C17" s="4"/>
      <c r="F17" s="28"/>
    </row>
    <row r="18" spans="1:6">
      <c r="C18" s="4" t="s">
        <v>65</v>
      </c>
      <c r="D18" s="22"/>
      <c r="F18" s="29"/>
    </row>
    <row r="19" spans="1:6">
      <c r="C19" s="4"/>
      <c r="F19" s="28"/>
    </row>
    <row r="20" spans="1:6">
      <c r="C20" s="4" t="s">
        <v>5</v>
      </c>
      <c r="F20" s="28"/>
    </row>
    <row r="21" spans="1:6">
      <c r="C21" s="4"/>
      <c r="F21" s="28"/>
    </row>
    <row r="22" spans="1:6">
      <c r="C22" s="4" t="s">
        <v>66</v>
      </c>
      <c r="F22" s="29"/>
    </row>
    <row r="23" spans="1:6">
      <c r="C23" s="4"/>
      <c r="F23" s="26"/>
    </row>
    <row r="24" spans="1:6" ht="28.2" customHeight="1" thickBot="1">
      <c r="A24" s="72"/>
      <c r="B24" s="73"/>
      <c r="C24" s="74" t="s">
        <v>67</v>
      </c>
      <c r="D24" s="75"/>
      <c r="F24" s="30">
        <f>SUM(F19:F22)</f>
        <v>0</v>
      </c>
    </row>
  </sheetData>
  <mergeCells count="3">
    <mergeCell ref="B1:E1"/>
    <mergeCell ref="B2:E2"/>
    <mergeCell ref="B3:E3"/>
  </mergeCells>
  <pageMargins left="0" right="0" top="0.39375000000000004" bottom="0.39375000000000004" header="0" footer="0"/>
  <pageSetup fitToWidth="0" fitToHeight="0" orientation="portrait" r:id="rId1"/>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8CD4F-88FB-488D-B5DE-056917B76BBE}">
  <dimension ref="A3:D14"/>
  <sheetViews>
    <sheetView workbookViewId="0">
      <selection activeCell="D20" sqref="D20"/>
    </sheetView>
  </sheetViews>
  <sheetFormatPr defaultRowHeight="13.8"/>
  <cols>
    <col min="1" max="1" width="8.796875" style="71"/>
    <col min="2" max="2" width="25.09765625" style="5" bestFit="1" customWidth="1"/>
    <col min="3" max="3" width="13.59765625" style="21" customWidth="1"/>
    <col min="4" max="4" width="16.69921875" customWidth="1"/>
  </cols>
  <sheetData>
    <row r="3" spans="2:4">
      <c r="B3" s="69" t="s">
        <v>75</v>
      </c>
      <c r="C3" s="70"/>
    </row>
    <row r="5" spans="2:4">
      <c r="D5" s="31"/>
    </row>
    <row r="14" spans="2:4">
      <c r="D14" s="1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25</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 Pricing Schedule</vt:lpstr>
      <vt:lpstr>SUMMARY</vt:lpstr>
      <vt:lpstr>Contingencies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Zaida Allie</dc:creator>
  <cp:lastModifiedBy>Mandisa Tantsi</cp:lastModifiedBy>
  <cp:revision>3</cp:revision>
  <cp:lastPrinted>2026-06-25T08:37:57Z</cp:lastPrinted>
  <dcterms:created xsi:type="dcterms:W3CDTF">2021-05-10T11:07:33Z</dcterms:created>
  <dcterms:modified xsi:type="dcterms:W3CDTF">2026-07-01T13:31:13Z</dcterms:modified>
</cp:coreProperties>
</file>